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20730" windowHeight="11760" activeTab="0"/>
  </bookViews>
  <sheets>
    <sheet name="Prezentace" sheetId="1" r:id="rId1"/>
  </sheets>
  <definedNames>
    <definedName name="_xlnm._FilterDatabase" localSheetId="0" hidden="1">'Prezentace'!$A$2:$G$3</definedName>
  </definedNames>
  <calcPr fullCalcOnLoad="1"/>
</workbook>
</file>

<file path=xl/sharedStrings.xml><?xml version="1.0" encoding="utf-8"?>
<sst xmlns="http://schemas.openxmlformats.org/spreadsheetml/2006/main" count="140" uniqueCount="82">
  <si>
    <t>Prezenční Listina</t>
  </si>
  <si>
    <t>1. šíp</t>
  </si>
  <si>
    <t>2. šíp</t>
  </si>
  <si>
    <t>P.č.</t>
  </si>
  <si>
    <t>Příjmení</t>
  </si>
  <si>
    <t>Klub</t>
  </si>
  <si>
    <t>Jméno</t>
  </si>
  <si>
    <t>Licence</t>
  </si>
  <si>
    <t>Třída</t>
  </si>
  <si>
    <t>Kategorie</t>
  </si>
  <si>
    <t>Jan</t>
  </si>
  <si>
    <t>Navrátilová</t>
  </si>
  <si>
    <t>PŠ</t>
  </si>
  <si>
    <t>SUMA</t>
  </si>
  <si>
    <t>Petr</t>
  </si>
  <si>
    <t>Pavel</t>
  </si>
  <si>
    <t>Repák</t>
  </si>
  <si>
    <t>Radka</t>
  </si>
  <si>
    <t>Korábečná</t>
  </si>
  <si>
    <t>Jarmila</t>
  </si>
  <si>
    <t>Šlezinger</t>
  </si>
  <si>
    <t>Marián</t>
  </si>
  <si>
    <t>Jurík</t>
  </si>
  <si>
    <t>SK Lukostřelba-Libichov,z.s.</t>
  </si>
  <si>
    <t>LK Phoenix Kostelec, z.s.</t>
  </si>
  <si>
    <t>I. Královský lukostřelecký klub z.s.</t>
  </si>
  <si>
    <t>Lukostřelba Olomouc</t>
  </si>
  <si>
    <t>Longbow (traditional)</t>
  </si>
  <si>
    <t>pr./šíp</t>
  </si>
  <si>
    <t>Senioři M</t>
  </si>
  <si>
    <t>Dospělí M</t>
  </si>
  <si>
    <t>Renata</t>
  </si>
  <si>
    <t>Nižnanský</t>
  </si>
  <si>
    <t>Veronika</t>
  </si>
  <si>
    <t>Neufusová</t>
  </si>
  <si>
    <t>Instinctive</t>
  </si>
  <si>
    <t>Barebow</t>
  </si>
  <si>
    <t>TJ Sokol Vlkoš</t>
  </si>
  <si>
    <t>Jaroslav</t>
  </si>
  <si>
    <t>Dan</t>
  </si>
  <si>
    <t>Zdeněk</t>
  </si>
  <si>
    <t>Roman</t>
  </si>
  <si>
    <t>Dobšíček</t>
  </si>
  <si>
    <t>Cindler</t>
  </si>
  <si>
    <t>Dobšíčková</t>
  </si>
  <si>
    <t>Lukáč</t>
  </si>
  <si>
    <t>Kolář</t>
  </si>
  <si>
    <t>Lukostřelba Kroměříž z.s.</t>
  </si>
  <si>
    <t>Dospělí Ž</t>
  </si>
  <si>
    <t>SUM 11</t>
  </si>
  <si>
    <t>SUM 10</t>
  </si>
  <si>
    <t>Michal</t>
  </si>
  <si>
    <t>Lukáš</t>
  </si>
  <si>
    <t>Lattenberg</t>
  </si>
  <si>
    <t>Zuzana</t>
  </si>
  <si>
    <t>Bungová</t>
  </si>
  <si>
    <t>Ondřej</t>
  </si>
  <si>
    <t>Koutný</t>
  </si>
  <si>
    <t>Gala</t>
  </si>
  <si>
    <t>Prause</t>
  </si>
  <si>
    <t>LO TJ Opava</t>
  </si>
  <si>
    <t>Korábečný</t>
  </si>
  <si>
    <t>Karel</t>
  </si>
  <si>
    <t>Böhm</t>
  </si>
  <si>
    <t>Richard</t>
  </si>
  <si>
    <t>Kocourek</t>
  </si>
  <si>
    <t>Marek</t>
  </si>
  <si>
    <t>Holzman</t>
  </si>
  <si>
    <t>Jindřich</t>
  </si>
  <si>
    <t>Mikisek</t>
  </si>
  <si>
    <t>Kadeti</t>
  </si>
  <si>
    <t>Fasura</t>
  </si>
  <si>
    <t>Doleželová</t>
  </si>
  <si>
    <t>Mladší žáci</t>
  </si>
  <si>
    <t>Starší žáci</t>
  </si>
  <si>
    <t>Jonáš</t>
  </si>
  <si>
    <t>Vaculík</t>
  </si>
  <si>
    <t>Jiří</t>
  </si>
  <si>
    <t>Chlebovský</t>
  </si>
  <si>
    <t>Kuželová</t>
  </si>
  <si>
    <t>Jelínek</t>
  </si>
  <si>
    <t>Horní Bečva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</si>
</sst>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0"/>
    </font>
    <font>
      <sz val="11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Arial"/>
      <family val="0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3" fillId="0" borderId="11" xfId="47" applyFill="1" applyBorder="1" applyAlignment="1">
      <alignment horizontal="center"/>
      <protection/>
    </xf>
    <xf numFmtId="0" fontId="33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33" fillId="0" borderId="11" xfId="47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14" fontId="43" fillId="35" borderId="0" xfId="0" applyNumberFormat="1" applyFont="1" applyFill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/>
    </xf>
    <xf numFmtId="0" fontId="0" fillId="1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2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Z15" sqref="Z15"/>
    </sheetView>
  </sheetViews>
  <sheetFormatPr defaultColWidth="9.140625" defaultRowHeight="15"/>
  <cols>
    <col min="1" max="1" width="8.7109375" style="1" bestFit="1" customWidth="1"/>
    <col min="2" max="2" width="7.57421875" style="0" customWidth="1"/>
    <col min="3" max="4" width="12.140625" style="0" bestFit="1" customWidth="1"/>
    <col min="5" max="5" width="13.8515625" style="0" customWidth="1"/>
    <col min="6" max="6" width="20.421875" style="0" bestFit="1" customWidth="1"/>
    <col min="7" max="7" width="33.7109375" style="0" hidden="1" customWidth="1"/>
    <col min="8" max="17" width="3.00390625" style="1" bestFit="1" customWidth="1"/>
    <col min="18" max="18" width="3.140625" style="1" bestFit="1" customWidth="1"/>
    <col min="19" max="19" width="6.00390625" style="1" bestFit="1" customWidth="1"/>
    <col min="20" max="20" width="6.00390625" style="1" customWidth="1"/>
    <col min="21" max="22" width="7.421875" style="0" bestFit="1" customWidth="1"/>
    <col min="23" max="23" width="12.00390625" style="0" customWidth="1"/>
    <col min="24" max="24" width="14.28125" style="0" customWidth="1"/>
  </cols>
  <sheetData>
    <row r="1" spans="1:22" ht="50.25" customHeight="1" thickBot="1">
      <c r="A1" s="33" t="s">
        <v>0</v>
      </c>
      <c r="B1" s="33"/>
      <c r="C1" s="33"/>
      <c r="D1" s="33"/>
      <c r="E1" s="33"/>
      <c r="F1" s="33"/>
      <c r="G1" s="24">
        <v>44072</v>
      </c>
      <c r="H1" s="33" t="s">
        <v>81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3"/>
      <c r="U1" s="45"/>
      <c r="V1" s="45"/>
    </row>
    <row r="2" spans="1:24" ht="19.5" customHeight="1" thickBot="1">
      <c r="A2" s="39" t="s">
        <v>3</v>
      </c>
      <c r="B2" s="27" t="s">
        <v>4</v>
      </c>
      <c r="C2" s="27" t="s">
        <v>6</v>
      </c>
      <c r="D2" s="27" t="s">
        <v>7</v>
      </c>
      <c r="E2" s="27" t="s">
        <v>8</v>
      </c>
      <c r="F2" s="27" t="s">
        <v>9</v>
      </c>
      <c r="G2" s="31" t="s">
        <v>5</v>
      </c>
      <c r="H2" s="34" t="s">
        <v>1</v>
      </c>
      <c r="I2" s="35"/>
      <c r="J2" s="35"/>
      <c r="K2" s="35"/>
      <c r="L2" s="36"/>
      <c r="M2" s="37" t="s">
        <v>2</v>
      </c>
      <c r="N2" s="38"/>
      <c r="O2" s="38"/>
      <c r="P2" s="38"/>
      <c r="Q2" s="38"/>
      <c r="R2" s="15" t="s">
        <v>12</v>
      </c>
      <c r="S2" s="29" t="s">
        <v>13</v>
      </c>
      <c r="T2" s="16" t="s">
        <v>28</v>
      </c>
      <c r="U2" s="42"/>
      <c r="V2" s="2"/>
      <c r="W2" s="5"/>
      <c r="X2" s="5"/>
    </row>
    <row r="3" spans="1:24" ht="19.5" customHeight="1" thickBot="1">
      <c r="A3" s="40"/>
      <c r="B3" s="28"/>
      <c r="C3" s="28"/>
      <c r="D3" s="28"/>
      <c r="E3" s="28"/>
      <c r="F3" s="28"/>
      <c r="G3" s="32"/>
      <c r="H3" s="17">
        <v>11</v>
      </c>
      <c r="I3" s="18">
        <v>10</v>
      </c>
      <c r="J3" s="18">
        <v>8</v>
      </c>
      <c r="K3" s="18">
        <v>5</v>
      </c>
      <c r="L3" s="19">
        <v>0</v>
      </c>
      <c r="M3" s="20">
        <v>11</v>
      </c>
      <c r="N3" s="21">
        <v>10</v>
      </c>
      <c r="O3" s="21">
        <v>8</v>
      </c>
      <c r="P3" s="21">
        <v>5</v>
      </c>
      <c r="Q3" s="21">
        <v>0</v>
      </c>
      <c r="R3" s="22">
        <v>48</v>
      </c>
      <c r="S3" s="30"/>
      <c r="T3" s="22"/>
      <c r="U3" s="43" t="s">
        <v>49</v>
      </c>
      <c r="V3" s="44" t="s">
        <v>50</v>
      </c>
      <c r="W3" s="5"/>
      <c r="X3" s="5"/>
    </row>
    <row r="4" spans="1:22" ht="15" customHeight="1">
      <c r="A4" s="14">
        <v>1</v>
      </c>
      <c r="B4" s="12" t="s">
        <v>14</v>
      </c>
      <c r="C4" s="25" t="s">
        <v>32</v>
      </c>
      <c r="D4" s="13">
        <v>11501385</v>
      </c>
      <c r="E4" s="26" t="s">
        <v>30</v>
      </c>
      <c r="F4" s="26" t="s">
        <v>36</v>
      </c>
      <c r="G4" s="26" t="s">
        <v>25</v>
      </c>
      <c r="H4" s="6">
        <v>10</v>
      </c>
      <c r="I4" s="6">
        <v>9</v>
      </c>
      <c r="J4" s="6">
        <v>3</v>
      </c>
      <c r="K4" s="6">
        <v>2</v>
      </c>
      <c r="L4" s="6">
        <v>0</v>
      </c>
      <c r="M4" s="6">
        <v>0</v>
      </c>
      <c r="N4" s="6">
        <v>3</v>
      </c>
      <c r="O4" s="6">
        <v>16</v>
      </c>
      <c r="P4" s="6">
        <v>4</v>
      </c>
      <c r="Q4" s="6">
        <v>1</v>
      </c>
      <c r="R4" s="6">
        <f>SUM(H4++I4+J4+K4+L4+M4+N4+O4+P4+Q4)</f>
        <v>48</v>
      </c>
      <c r="S4" s="6">
        <f>($H$3*H4)+($I$3*I4)+($J$3*J4)+($K$3*K4)+($L$3*L4)+($M$3*M4)+($N$3*N4)+($O$3*O4)+($P$3*P4)+($Q$3*Q4)</f>
        <v>412</v>
      </c>
      <c r="T4" s="6">
        <f>S4/R4</f>
        <v>8.583333333333334</v>
      </c>
      <c r="U4" s="41">
        <f>H4+M4</f>
        <v>10</v>
      </c>
      <c r="V4" s="41">
        <f>I4+N4</f>
        <v>12</v>
      </c>
    </row>
    <row r="5" spans="1:22" ht="15" customHeight="1">
      <c r="A5" s="14">
        <v>2</v>
      </c>
      <c r="B5" s="12" t="s">
        <v>52</v>
      </c>
      <c r="C5" s="25" t="s">
        <v>53</v>
      </c>
      <c r="D5" s="13">
        <v>11800672</v>
      </c>
      <c r="E5" s="26" t="s">
        <v>30</v>
      </c>
      <c r="F5" s="26" t="s">
        <v>36</v>
      </c>
      <c r="G5" s="26" t="s">
        <v>37</v>
      </c>
      <c r="H5" s="6">
        <v>8</v>
      </c>
      <c r="I5" s="6">
        <v>10</v>
      </c>
      <c r="J5" s="6">
        <v>5</v>
      </c>
      <c r="K5" s="6">
        <v>1</v>
      </c>
      <c r="L5" s="6">
        <v>0</v>
      </c>
      <c r="M5" s="6">
        <v>0</v>
      </c>
      <c r="N5" s="6">
        <v>4</v>
      </c>
      <c r="O5" s="6">
        <v>14</v>
      </c>
      <c r="P5" s="6">
        <v>5</v>
      </c>
      <c r="Q5" s="6">
        <v>1</v>
      </c>
      <c r="R5" s="6">
        <f aca="true" t="shared" si="0" ref="R5:R31">SUM(H5++I5+J5+K5+L5+M5+N5+O5+P5+Q5)</f>
        <v>48</v>
      </c>
      <c r="S5" s="6">
        <f aca="true" t="shared" si="1" ref="S5:S31">($H$3*H5)+($I$3*I5)+($J$3*J5)+($K$3*K5)+($L$3*L5)+($M$3*M5)+($N$3*N5)+($O$3*O5)+($P$3*P5)+($Q$3*Q5)</f>
        <v>410</v>
      </c>
      <c r="T5" s="6">
        <f aca="true" t="shared" si="2" ref="T5:T31">S5/R5</f>
        <v>8.541666666666666</v>
      </c>
      <c r="U5" s="4">
        <f aca="true" t="shared" si="3" ref="U5:U31">H5+M5</f>
        <v>8</v>
      </c>
      <c r="V5" s="4">
        <f aca="true" t="shared" si="4" ref="V5:V31">I5+N5</f>
        <v>14</v>
      </c>
    </row>
    <row r="6" spans="1:22" ht="15" customHeight="1">
      <c r="A6" s="14">
        <v>3</v>
      </c>
      <c r="B6" s="12" t="s">
        <v>62</v>
      </c>
      <c r="C6" s="25" t="s">
        <v>63</v>
      </c>
      <c r="D6" s="13">
        <v>10713933</v>
      </c>
      <c r="E6" s="26" t="s">
        <v>30</v>
      </c>
      <c r="F6" s="26" t="s">
        <v>36</v>
      </c>
      <c r="G6" s="26"/>
      <c r="H6" s="6">
        <v>2</v>
      </c>
      <c r="I6" s="6">
        <v>7</v>
      </c>
      <c r="J6" s="6">
        <v>11</v>
      </c>
      <c r="K6" s="6">
        <v>3</v>
      </c>
      <c r="L6" s="6">
        <v>1</v>
      </c>
      <c r="M6" s="6">
        <v>0</v>
      </c>
      <c r="N6" s="6">
        <v>1</v>
      </c>
      <c r="O6" s="6">
        <v>7</v>
      </c>
      <c r="P6" s="6">
        <v>11</v>
      </c>
      <c r="Q6" s="6">
        <v>5</v>
      </c>
      <c r="R6" s="6">
        <f t="shared" si="0"/>
        <v>48</v>
      </c>
      <c r="S6" s="6">
        <f t="shared" si="1"/>
        <v>316</v>
      </c>
      <c r="T6" s="6">
        <f t="shared" si="2"/>
        <v>6.583333333333333</v>
      </c>
      <c r="U6" s="4">
        <f t="shared" si="3"/>
        <v>2</v>
      </c>
      <c r="V6" s="4">
        <f t="shared" si="4"/>
        <v>8</v>
      </c>
    </row>
    <row r="7" spans="1:22" ht="15" customHeight="1">
      <c r="A7" s="14">
        <v>4</v>
      </c>
      <c r="B7" s="12" t="s">
        <v>21</v>
      </c>
      <c r="C7" s="25" t="s">
        <v>22</v>
      </c>
      <c r="D7" s="13">
        <v>11001444</v>
      </c>
      <c r="E7" s="26" t="s">
        <v>30</v>
      </c>
      <c r="F7" s="26" t="s">
        <v>36</v>
      </c>
      <c r="G7" s="26" t="s">
        <v>25</v>
      </c>
      <c r="H7" s="6">
        <v>3</v>
      </c>
      <c r="I7" s="6">
        <v>4</v>
      </c>
      <c r="J7" s="6">
        <v>15</v>
      </c>
      <c r="K7" s="6">
        <v>2</v>
      </c>
      <c r="L7" s="6">
        <v>0</v>
      </c>
      <c r="M7" s="6">
        <v>1</v>
      </c>
      <c r="N7" s="6">
        <v>1</v>
      </c>
      <c r="O7" s="6">
        <v>12</v>
      </c>
      <c r="P7" s="6">
        <v>10</v>
      </c>
      <c r="Q7" s="6">
        <v>0</v>
      </c>
      <c r="R7" s="6">
        <f t="shared" si="0"/>
        <v>48</v>
      </c>
      <c r="S7" s="6">
        <f t="shared" si="1"/>
        <v>370</v>
      </c>
      <c r="T7" s="6">
        <f t="shared" si="2"/>
        <v>7.708333333333333</v>
      </c>
      <c r="U7" s="4">
        <f t="shared" si="3"/>
        <v>4</v>
      </c>
      <c r="V7" s="4">
        <f t="shared" si="4"/>
        <v>5</v>
      </c>
    </row>
    <row r="8" spans="1:22" ht="15" customHeight="1">
      <c r="A8" s="14">
        <v>5</v>
      </c>
      <c r="B8" s="12" t="s">
        <v>64</v>
      </c>
      <c r="C8" s="25" t="s">
        <v>65</v>
      </c>
      <c r="D8" s="13">
        <v>10800566</v>
      </c>
      <c r="E8" s="26" t="s">
        <v>30</v>
      </c>
      <c r="F8" s="26" t="s">
        <v>36</v>
      </c>
      <c r="G8" s="26"/>
      <c r="H8" s="6">
        <v>8</v>
      </c>
      <c r="I8" s="6">
        <v>11</v>
      </c>
      <c r="J8" s="6">
        <v>5</v>
      </c>
      <c r="K8" s="6">
        <v>0</v>
      </c>
      <c r="L8" s="6">
        <v>0</v>
      </c>
      <c r="M8" s="6">
        <v>0</v>
      </c>
      <c r="N8" s="6">
        <v>4</v>
      </c>
      <c r="O8" s="6">
        <v>14</v>
      </c>
      <c r="P8" s="6">
        <v>6</v>
      </c>
      <c r="Q8" s="6">
        <v>0</v>
      </c>
      <c r="R8" s="6">
        <f t="shared" si="0"/>
        <v>48</v>
      </c>
      <c r="S8" s="6">
        <f t="shared" si="1"/>
        <v>420</v>
      </c>
      <c r="T8" s="6">
        <f t="shared" si="2"/>
        <v>8.75</v>
      </c>
      <c r="U8" s="4">
        <f t="shared" si="3"/>
        <v>8</v>
      </c>
      <c r="V8" s="4">
        <f t="shared" si="4"/>
        <v>15</v>
      </c>
    </row>
    <row r="9" spans="1:22" ht="15" customHeight="1">
      <c r="A9" s="14">
        <v>6</v>
      </c>
      <c r="B9" s="12" t="s">
        <v>33</v>
      </c>
      <c r="C9" s="25" t="s">
        <v>34</v>
      </c>
      <c r="D9" s="13">
        <v>21404763</v>
      </c>
      <c r="E9" s="26" t="s">
        <v>48</v>
      </c>
      <c r="F9" s="26" t="s">
        <v>36</v>
      </c>
      <c r="G9" s="26" t="s">
        <v>26</v>
      </c>
      <c r="H9" s="6">
        <v>0</v>
      </c>
      <c r="I9" s="6">
        <v>3</v>
      </c>
      <c r="J9" s="6">
        <v>12</v>
      </c>
      <c r="K9" s="6">
        <v>9</v>
      </c>
      <c r="L9" s="6">
        <v>0</v>
      </c>
      <c r="M9" s="6">
        <v>0</v>
      </c>
      <c r="N9" s="6">
        <v>1</v>
      </c>
      <c r="O9" s="6">
        <v>4</v>
      </c>
      <c r="P9" s="6">
        <v>10</v>
      </c>
      <c r="Q9" s="6">
        <v>9</v>
      </c>
      <c r="R9" s="6">
        <f t="shared" si="0"/>
        <v>48</v>
      </c>
      <c r="S9" s="6">
        <f t="shared" si="1"/>
        <v>263</v>
      </c>
      <c r="T9" s="6">
        <f t="shared" si="2"/>
        <v>5.479166666666667</v>
      </c>
      <c r="U9" s="4">
        <f t="shared" si="3"/>
        <v>0</v>
      </c>
      <c r="V9" s="4">
        <f t="shared" si="4"/>
        <v>4</v>
      </c>
    </row>
    <row r="10" spans="1:22" ht="15" customHeight="1">
      <c r="A10" s="14">
        <v>7</v>
      </c>
      <c r="B10" s="12" t="s">
        <v>54</v>
      </c>
      <c r="C10" s="25" t="s">
        <v>55</v>
      </c>
      <c r="D10" s="13">
        <v>22001843</v>
      </c>
      <c r="E10" s="26" t="s">
        <v>48</v>
      </c>
      <c r="F10" s="26" t="s">
        <v>36</v>
      </c>
      <c r="G10" s="26"/>
      <c r="H10" s="6">
        <v>5</v>
      </c>
      <c r="I10" s="6">
        <v>8</v>
      </c>
      <c r="J10" s="6">
        <v>7</v>
      </c>
      <c r="K10" s="6">
        <v>4</v>
      </c>
      <c r="L10" s="6">
        <v>0</v>
      </c>
      <c r="M10" s="6">
        <v>0</v>
      </c>
      <c r="N10" s="6">
        <v>3</v>
      </c>
      <c r="O10" s="6">
        <v>8</v>
      </c>
      <c r="P10" s="6">
        <v>7</v>
      </c>
      <c r="Q10" s="6">
        <v>6</v>
      </c>
      <c r="R10" s="6">
        <f t="shared" si="0"/>
        <v>48</v>
      </c>
      <c r="S10" s="6">
        <f t="shared" si="1"/>
        <v>340</v>
      </c>
      <c r="T10" s="6">
        <f t="shared" si="2"/>
        <v>7.083333333333333</v>
      </c>
      <c r="U10" s="4">
        <f t="shared" si="3"/>
        <v>5</v>
      </c>
      <c r="V10" s="4">
        <f t="shared" si="4"/>
        <v>11</v>
      </c>
    </row>
    <row r="11" spans="1:22" ht="15" customHeight="1">
      <c r="A11" s="14">
        <v>8</v>
      </c>
      <c r="B11" s="12" t="s">
        <v>68</v>
      </c>
      <c r="C11" s="25" t="s">
        <v>69</v>
      </c>
      <c r="D11" s="13">
        <v>11802891</v>
      </c>
      <c r="E11" s="26" t="s">
        <v>70</v>
      </c>
      <c r="F11" s="26" t="s">
        <v>36</v>
      </c>
      <c r="G11" s="26"/>
      <c r="H11" s="6">
        <v>2</v>
      </c>
      <c r="I11" s="6">
        <v>4</v>
      </c>
      <c r="J11" s="6">
        <v>10</v>
      </c>
      <c r="K11" s="6">
        <v>6</v>
      </c>
      <c r="L11" s="6">
        <v>2</v>
      </c>
      <c r="M11" s="6">
        <v>0</v>
      </c>
      <c r="N11" s="6">
        <v>1</v>
      </c>
      <c r="O11" s="6">
        <v>7</v>
      </c>
      <c r="P11" s="6">
        <v>9</v>
      </c>
      <c r="Q11" s="6">
        <v>7</v>
      </c>
      <c r="R11" s="6">
        <f t="shared" si="0"/>
        <v>48</v>
      </c>
      <c r="S11" s="6">
        <f t="shared" si="1"/>
        <v>283</v>
      </c>
      <c r="T11" s="6">
        <f t="shared" si="2"/>
        <v>5.895833333333333</v>
      </c>
      <c r="U11" s="4">
        <f t="shared" si="3"/>
        <v>2</v>
      </c>
      <c r="V11" s="4">
        <f t="shared" si="4"/>
        <v>5</v>
      </c>
    </row>
    <row r="12" spans="1:22" ht="15" customHeight="1">
      <c r="A12" s="14">
        <v>9</v>
      </c>
      <c r="B12" s="12" t="s">
        <v>33</v>
      </c>
      <c r="C12" s="25" t="s">
        <v>72</v>
      </c>
      <c r="D12" s="13">
        <v>21903082</v>
      </c>
      <c r="E12" s="26" t="s">
        <v>73</v>
      </c>
      <c r="F12" s="26" t="s">
        <v>36</v>
      </c>
      <c r="G12" s="26"/>
      <c r="H12" s="6">
        <v>5</v>
      </c>
      <c r="I12" s="6">
        <v>9</v>
      </c>
      <c r="J12" s="6">
        <v>7</v>
      </c>
      <c r="K12" s="6">
        <v>3</v>
      </c>
      <c r="L12" s="6">
        <v>0</v>
      </c>
      <c r="M12" s="6">
        <v>0</v>
      </c>
      <c r="N12" s="6">
        <v>4</v>
      </c>
      <c r="O12" s="6">
        <v>9</v>
      </c>
      <c r="P12" s="6">
        <v>11</v>
      </c>
      <c r="Q12" s="6">
        <v>0</v>
      </c>
      <c r="R12" s="6">
        <f t="shared" si="0"/>
        <v>48</v>
      </c>
      <c r="S12" s="6">
        <f t="shared" si="1"/>
        <v>383</v>
      </c>
      <c r="T12" s="6">
        <f t="shared" si="2"/>
        <v>7.979166666666667</v>
      </c>
      <c r="U12" s="4">
        <f t="shared" si="3"/>
        <v>5</v>
      </c>
      <c r="V12" s="4">
        <f t="shared" si="4"/>
        <v>13</v>
      </c>
    </row>
    <row r="13" spans="1:22" ht="15" customHeight="1">
      <c r="A13" s="14">
        <v>11</v>
      </c>
      <c r="B13" s="12" t="s">
        <v>75</v>
      </c>
      <c r="C13" s="25" t="s">
        <v>76</v>
      </c>
      <c r="D13" s="13">
        <v>12000365</v>
      </c>
      <c r="E13" s="26" t="s">
        <v>74</v>
      </c>
      <c r="F13" s="26" t="s">
        <v>36</v>
      </c>
      <c r="G13" s="26"/>
      <c r="H13" s="6">
        <v>5</v>
      </c>
      <c r="I13" s="6">
        <v>7</v>
      </c>
      <c r="J13" s="6">
        <v>8</v>
      </c>
      <c r="K13" s="6">
        <v>3</v>
      </c>
      <c r="L13" s="6">
        <v>1</v>
      </c>
      <c r="M13" s="6">
        <v>0</v>
      </c>
      <c r="N13" s="6">
        <v>4</v>
      </c>
      <c r="O13" s="6">
        <v>6</v>
      </c>
      <c r="P13" s="6">
        <v>11</v>
      </c>
      <c r="Q13" s="6">
        <v>3</v>
      </c>
      <c r="R13" s="6">
        <f t="shared" si="0"/>
        <v>48</v>
      </c>
      <c r="S13" s="6">
        <f t="shared" si="1"/>
        <v>347</v>
      </c>
      <c r="T13" s="6">
        <f t="shared" si="2"/>
        <v>7.229166666666667</v>
      </c>
      <c r="U13" s="4">
        <f t="shared" si="3"/>
        <v>5</v>
      </c>
      <c r="V13" s="4">
        <f t="shared" si="4"/>
        <v>11</v>
      </c>
    </row>
    <row r="14" spans="1:22" ht="15" customHeight="1">
      <c r="A14" s="14">
        <v>12</v>
      </c>
      <c r="B14" s="12" t="s">
        <v>15</v>
      </c>
      <c r="C14" s="25" t="s">
        <v>20</v>
      </c>
      <c r="D14" s="13">
        <v>11703075</v>
      </c>
      <c r="E14" s="26" t="s">
        <v>30</v>
      </c>
      <c r="F14" s="26" t="s">
        <v>35</v>
      </c>
      <c r="G14" s="26" t="s">
        <v>23</v>
      </c>
      <c r="H14" s="6">
        <v>1</v>
      </c>
      <c r="I14" s="6">
        <v>6</v>
      </c>
      <c r="J14" s="6">
        <v>9</v>
      </c>
      <c r="K14" s="6">
        <v>5</v>
      </c>
      <c r="L14" s="6">
        <v>3</v>
      </c>
      <c r="M14" s="6">
        <v>0</v>
      </c>
      <c r="N14" s="6">
        <v>1</v>
      </c>
      <c r="O14" s="6">
        <v>7</v>
      </c>
      <c r="P14" s="6">
        <v>9</v>
      </c>
      <c r="Q14" s="6">
        <v>7</v>
      </c>
      <c r="R14" s="6">
        <f t="shared" si="0"/>
        <v>48</v>
      </c>
      <c r="S14" s="6">
        <f t="shared" si="1"/>
        <v>279</v>
      </c>
      <c r="T14" s="6">
        <f t="shared" si="2"/>
        <v>5.8125</v>
      </c>
      <c r="U14" s="4">
        <f t="shared" si="3"/>
        <v>1</v>
      </c>
      <c r="V14" s="4">
        <f t="shared" si="4"/>
        <v>7</v>
      </c>
    </row>
    <row r="15" spans="1:22" ht="15" customHeight="1">
      <c r="A15" s="14">
        <v>13</v>
      </c>
      <c r="B15" s="12" t="s">
        <v>39</v>
      </c>
      <c r="C15" s="25" t="s">
        <v>43</v>
      </c>
      <c r="D15" s="13">
        <v>12001460</v>
      </c>
      <c r="E15" s="26" t="s">
        <v>30</v>
      </c>
      <c r="F15" s="26" t="s">
        <v>35</v>
      </c>
      <c r="G15" s="26" t="s">
        <v>47</v>
      </c>
      <c r="H15" s="6">
        <v>2</v>
      </c>
      <c r="I15" s="6">
        <v>6</v>
      </c>
      <c r="J15" s="6">
        <v>12</v>
      </c>
      <c r="K15" s="6">
        <v>4</v>
      </c>
      <c r="L15" s="6">
        <v>0</v>
      </c>
      <c r="M15" s="6">
        <v>0</v>
      </c>
      <c r="N15" s="6">
        <v>2</v>
      </c>
      <c r="O15" s="6">
        <v>5</v>
      </c>
      <c r="P15" s="6">
        <v>11</v>
      </c>
      <c r="Q15" s="6">
        <v>6</v>
      </c>
      <c r="R15" s="6">
        <f t="shared" si="0"/>
        <v>48</v>
      </c>
      <c r="S15" s="6">
        <f t="shared" si="1"/>
        <v>313</v>
      </c>
      <c r="T15" s="6">
        <f t="shared" si="2"/>
        <v>6.520833333333333</v>
      </c>
      <c r="U15" s="4">
        <f t="shared" si="3"/>
        <v>2</v>
      </c>
      <c r="V15" s="4">
        <f t="shared" si="4"/>
        <v>8</v>
      </c>
    </row>
    <row r="16" spans="1:22" ht="15" customHeight="1">
      <c r="A16" s="14">
        <v>14</v>
      </c>
      <c r="B16" s="12" t="s">
        <v>41</v>
      </c>
      <c r="C16" s="25" t="s">
        <v>46</v>
      </c>
      <c r="D16" s="13">
        <v>12001730</v>
      </c>
      <c r="E16" s="26" t="s">
        <v>30</v>
      </c>
      <c r="F16" s="26" t="s">
        <v>35</v>
      </c>
      <c r="G16" s="26"/>
      <c r="H16" s="6">
        <v>1</v>
      </c>
      <c r="I16" s="6">
        <v>6</v>
      </c>
      <c r="J16" s="6">
        <v>6</v>
      </c>
      <c r="K16" s="6">
        <v>9</v>
      </c>
      <c r="L16" s="6">
        <v>2</v>
      </c>
      <c r="M16" s="6">
        <v>0</v>
      </c>
      <c r="N16" s="6">
        <v>1</v>
      </c>
      <c r="O16" s="6">
        <v>5</v>
      </c>
      <c r="P16" s="6">
        <v>9</v>
      </c>
      <c r="Q16" s="6">
        <v>9</v>
      </c>
      <c r="R16" s="6">
        <f t="shared" si="0"/>
        <v>48</v>
      </c>
      <c r="S16" s="6">
        <f t="shared" si="1"/>
        <v>259</v>
      </c>
      <c r="T16" s="6">
        <f t="shared" si="2"/>
        <v>5.395833333333333</v>
      </c>
      <c r="U16" s="4">
        <f t="shared" si="3"/>
        <v>1</v>
      </c>
      <c r="V16" s="4">
        <f t="shared" si="4"/>
        <v>7</v>
      </c>
    </row>
    <row r="17" spans="1:22" ht="15" customHeight="1">
      <c r="A17" s="14">
        <v>15</v>
      </c>
      <c r="B17" s="12" t="s">
        <v>10</v>
      </c>
      <c r="C17" s="25" t="s">
        <v>57</v>
      </c>
      <c r="D17" s="13">
        <v>11600012</v>
      </c>
      <c r="E17" s="26" t="s">
        <v>30</v>
      </c>
      <c r="F17" s="26" t="s">
        <v>35</v>
      </c>
      <c r="G17" s="26" t="s">
        <v>37</v>
      </c>
      <c r="H17" s="6">
        <v>6</v>
      </c>
      <c r="I17" s="6">
        <v>5</v>
      </c>
      <c r="J17" s="6">
        <v>11</v>
      </c>
      <c r="K17" s="6">
        <v>2</v>
      </c>
      <c r="L17" s="6">
        <v>0</v>
      </c>
      <c r="M17" s="6">
        <v>2</v>
      </c>
      <c r="N17" s="6">
        <v>0</v>
      </c>
      <c r="O17" s="6">
        <v>14</v>
      </c>
      <c r="P17" s="6">
        <v>7</v>
      </c>
      <c r="Q17" s="6">
        <v>1</v>
      </c>
      <c r="R17" s="6">
        <f t="shared" si="0"/>
        <v>48</v>
      </c>
      <c r="S17" s="6">
        <f t="shared" si="1"/>
        <v>383</v>
      </c>
      <c r="T17" s="6">
        <f t="shared" si="2"/>
        <v>7.979166666666667</v>
      </c>
      <c r="U17" s="4">
        <f t="shared" si="3"/>
        <v>8</v>
      </c>
      <c r="V17" s="4">
        <f t="shared" si="4"/>
        <v>5</v>
      </c>
    </row>
    <row r="18" spans="1:22" ht="15" customHeight="1">
      <c r="A18" s="14">
        <v>16</v>
      </c>
      <c r="B18" s="12" t="s">
        <v>14</v>
      </c>
      <c r="C18" s="25" t="s">
        <v>59</v>
      </c>
      <c r="D18" s="13">
        <v>12001831</v>
      </c>
      <c r="E18" s="26" t="s">
        <v>30</v>
      </c>
      <c r="F18" s="26" t="s">
        <v>35</v>
      </c>
      <c r="G18" s="26"/>
      <c r="H18" s="6">
        <v>1</v>
      </c>
      <c r="I18" s="6">
        <v>11</v>
      </c>
      <c r="J18" s="6">
        <v>10</v>
      </c>
      <c r="K18" s="6">
        <v>2</v>
      </c>
      <c r="L18" s="6">
        <v>0</v>
      </c>
      <c r="M18" s="6">
        <v>0</v>
      </c>
      <c r="N18" s="6">
        <v>2</v>
      </c>
      <c r="O18" s="6">
        <v>8</v>
      </c>
      <c r="P18" s="6">
        <v>11</v>
      </c>
      <c r="Q18" s="6">
        <v>3</v>
      </c>
      <c r="R18" s="6">
        <f t="shared" si="0"/>
        <v>48</v>
      </c>
      <c r="S18" s="6">
        <f t="shared" si="1"/>
        <v>350</v>
      </c>
      <c r="T18" s="6">
        <f t="shared" si="2"/>
        <v>7.291666666666667</v>
      </c>
      <c r="U18" s="4">
        <f t="shared" si="3"/>
        <v>1</v>
      </c>
      <c r="V18" s="4">
        <f t="shared" si="4"/>
        <v>13</v>
      </c>
    </row>
    <row r="19" spans="1:22" ht="15" customHeight="1">
      <c r="A19" s="14">
        <v>17</v>
      </c>
      <c r="B19" s="12" t="s">
        <v>40</v>
      </c>
      <c r="C19" s="25" t="s">
        <v>61</v>
      </c>
      <c r="D19" s="13"/>
      <c r="E19" s="26" t="s">
        <v>30</v>
      </c>
      <c r="F19" s="26" t="s">
        <v>35</v>
      </c>
      <c r="G19" s="26"/>
      <c r="H19" s="6">
        <v>1</v>
      </c>
      <c r="I19" s="6">
        <v>0</v>
      </c>
      <c r="J19" s="6">
        <v>8</v>
      </c>
      <c r="K19" s="6">
        <v>12</v>
      </c>
      <c r="L19" s="6">
        <v>3</v>
      </c>
      <c r="M19" s="6">
        <v>0</v>
      </c>
      <c r="N19" s="6">
        <v>0</v>
      </c>
      <c r="O19" s="6">
        <v>0</v>
      </c>
      <c r="P19" s="6">
        <v>14</v>
      </c>
      <c r="Q19" s="6">
        <v>10</v>
      </c>
      <c r="R19" s="6">
        <f t="shared" si="0"/>
        <v>48</v>
      </c>
      <c r="S19" s="6">
        <f t="shared" si="1"/>
        <v>205</v>
      </c>
      <c r="T19" s="6">
        <f t="shared" si="2"/>
        <v>4.270833333333333</v>
      </c>
      <c r="U19" s="4">
        <f t="shared" si="3"/>
        <v>1</v>
      </c>
      <c r="V19" s="4">
        <f t="shared" si="4"/>
        <v>0</v>
      </c>
    </row>
    <row r="20" spans="1:22" ht="15" customHeight="1">
      <c r="A20" s="14">
        <v>18</v>
      </c>
      <c r="B20" s="12" t="s">
        <v>77</v>
      </c>
      <c r="C20" s="25" t="s">
        <v>78</v>
      </c>
      <c r="D20" s="13"/>
      <c r="E20" s="26" t="s">
        <v>30</v>
      </c>
      <c r="F20" s="26" t="s">
        <v>35</v>
      </c>
      <c r="G20" s="26"/>
      <c r="H20" s="6">
        <v>0</v>
      </c>
      <c r="I20" s="6">
        <v>0</v>
      </c>
      <c r="J20" s="6">
        <v>2</v>
      </c>
      <c r="K20" s="6">
        <v>15</v>
      </c>
      <c r="L20" s="6">
        <v>7</v>
      </c>
      <c r="M20" s="6">
        <v>0</v>
      </c>
      <c r="N20" s="6">
        <v>0</v>
      </c>
      <c r="O20" s="6">
        <v>0</v>
      </c>
      <c r="P20" s="6">
        <v>7</v>
      </c>
      <c r="Q20" s="6">
        <v>17</v>
      </c>
      <c r="R20" s="6">
        <f t="shared" si="0"/>
        <v>48</v>
      </c>
      <c r="S20" s="6">
        <f t="shared" si="1"/>
        <v>126</v>
      </c>
      <c r="T20" s="6">
        <f t="shared" si="2"/>
        <v>2.625</v>
      </c>
      <c r="U20" s="4">
        <f t="shared" si="3"/>
        <v>0</v>
      </c>
      <c r="V20" s="4">
        <f t="shared" si="4"/>
        <v>0</v>
      </c>
    </row>
    <row r="21" spans="1:22" ht="15" customHeight="1">
      <c r="A21" s="14">
        <v>19</v>
      </c>
      <c r="B21" s="12" t="s">
        <v>51</v>
      </c>
      <c r="C21" s="25" t="s">
        <v>80</v>
      </c>
      <c r="D21" s="13"/>
      <c r="E21" s="26" t="s">
        <v>30</v>
      </c>
      <c r="F21" s="26" t="s">
        <v>35</v>
      </c>
      <c r="G21" s="26"/>
      <c r="H21" s="6">
        <v>1</v>
      </c>
      <c r="I21" s="6">
        <v>4</v>
      </c>
      <c r="J21" s="6">
        <v>9</v>
      </c>
      <c r="K21" s="6">
        <v>8</v>
      </c>
      <c r="L21" s="6">
        <v>2</v>
      </c>
      <c r="M21" s="6">
        <v>0</v>
      </c>
      <c r="N21" s="6">
        <v>0</v>
      </c>
      <c r="O21" s="6">
        <v>2</v>
      </c>
      <c r="P21" s="6">
        <v>12</v>
      </c>
      <c r="Q21" s="6">
        <v>10</v>
      </c>
      <c r="R21" s="6">
        <f>SUM(H21++I21+J21+K21+L21+M21+N21+O21+P21+Q21)</f>
        <v>48</v>
      </c>
      <c r="S21" s="6">
        <f>($H$3*H21)+($I$3*I21)+($J$3*J21)+($K$3*K21)+($L$3*L21)+($M$3*M21)+($N$3*N21)+($O$3*O21)+($P$3*P21)+($Q$3*Q21)</f>
        <v>239</v>
      </c>
      <c r="T21" s="6">
        <f>S21/R21</f>
        <v>4.979166666666667</v>
      </c>
      <c r="U21" s="4">
        <f>H21+M21</f>
        <v>1</v>
      </c>
      <c r="V21" s="4">
        <f>I21+N21</f>
        <v>4</v>
      </c>
    </row>
    <row r="22" spans="1:22" ht="15" customHeight="1">
      <c r="A22" s="14">
        <v>20</v>
      </c>
      <c r="B22" s="12" t="s">
        <v>19</v>
      </c>
      <c r="C22" s="25" t="s">
        <v>18</v>
      </c>
      <c r="D22" s="13">
        <v>21901166</v>
      </c>
      <c r="E22" s="26" t="s">
        <v>48</v>
      </c>
      <c r="F22" s="26" t="s">
        <v>35</v>
      </c>
      <c r="G22" s="26" t="s">
        <v>24</v>
      </c>
      <c r="H22" s="6">
        <v>1</v>
      </c>
      <c r="I22" s="6">
        <v>4</v>
      </c>
      <c r="J22" s="6">
        <v>10</v>
      </c>
      <c r="K22" s="6">
        <v>7</v>
      </c>
      <c r="L22" s="6">
        <v>2</v>
      </c>
      <c r="M22" s="6">
        <v>0</v>
      </c>
      <c r="N22" s="6">
        <v>0</v>
      </c>
      <c r="O22" s="6">
        <v>5</v>
      </c>
      <c r="P22" s="6">
        <v>11</v>
      </c>
      <c r="Q22" s="6">
        <v>8</v>
      </c>
      <c r="R22" s="6">
        <f>SUM(H22++I22+J22+K22+L22+M22+N22+O22+P22+Q22)</f>
        <v>48</v>
      </c>
      <c r="S22" s="6">
        <f>($H$3*H22)+($I$3*I22)+($J$3*J22)+($K$3*K22)+($L$3*L22)+($M$3*M22)+($N$3*N22)+($O$3*O22)+($P$3*P22)+($Q$3*Q22)</f>
        <v>261</v>
      </c>
      <c r="T22" s="6">
        <f>S22/R22</f>
        <v>5.4375</v>
      </c>
      <c r="U22" s="4">
        <f>H22+M22</f>
        <v>1</v>
      </c>
      <c r="V22" s="4">
        <f>I22+N22</f>
        <v>4</v>
      </c>
    </row>
    <row r="23" spans="1:22" ht="15" customHeight="1">
      <c r="A23" s="14">
        <v>21</v>
      </c>
      <c r="B23" s="12" t="s">
        <v>17</v>
      </c>
      <c r="C23" s="25" t="s">
        <v>11</v>
      </c>
      <c r="D23" s="13">
        <v>21801042</v>
      </c>
      <c r="E23" s="26" t="s">
        <v>48</v>
      </c>
      <c r="F23" s="26" t="s">
        <v>35</v>
      </c>
      <c r="G23" s="26" t="s">
        <v>24</v>
      </c>
      <c r="H23" s="6">
        <v>4</v>
      </c>
      <c r="I23" s="6">
        <v>5</v>
      </c>
      <c r="J23" s="6">
        <v>9</v>
      </c>
      <c r="K23" s="6">
        <v>6</v>
      </c>
      <c r="L23" s="6">
        <v>0</v>
      </c>
      <c r="M23" s="6">
        <v>0</v>
      </c>
      <c r="N23" s="6">
        <v>0</v>
      </c>
      <c r="O23" s="6">
        <v>5</v>
      </c>
      <c r="P23" s="6">
        <v>12</v>
      </c>
      <c r="Q23" s="6">
        <v>7</v>
      </c>
      <c r="R23" s="6">
        <f t="shared" si="0"/>
        <v>48</v>
      </c>
      <c r="S23" s="6">
        <f t="shared" si="1"/>
        <v>296</v>
      </c>
      <c r="T23" s="6">
        <f t="shared" si="2"/>
        <v>6.166666666666667</v>
      </c>
      <c r="U23" s="4">
        <f t="shared" si="3"/>
        <v>4</v>
      </c>
      <c r="V23" s="4">
        <f t="shared" si="4"/>
        <v>5</v>
      </c>
    </row>
    <row r="24" spans="1:22" ht="15" customHeight="1">
      <c r="A24" s="14">
        <v>22</v>
      </c>
      <c r="B24" s="12" t="s">
        <v>54</v>
      </c>
      <c r="C24" s="25" t="s">
        <v>79</v>
      </c>
      <c r="D24" s="13"/>
      <c r="E24" s="26" t="s">
        <v>48</v>
      </c>
      <c r="F24" s="26" t="s">
        <v>35</v>
      </c>
      <c r="G24" s="26" t="s">
        <v>24</v>
      </c>
      <c r="H24" s="6">
        <v>0</v>
      </c>
      <c r="I24" s="6">
        <v>1</v>
      </c>
      <c r="J24" s="6">
        <v>7</v>
      </c>
      <c r="K24" s="6">
        <v>13</v>
      </c>
      <c r="L24" s="6">
        <v>3</v>
      </c>
      <c r="M24" s="6">
        <v>0</v>
      </c>
      <c r="N24" s="6">
        <v>0</v>
      </c>
      <c r="O24" s="6">
        <v>0</v>
      </c>
      <c r="P24" s="6">
        <v>7</v>
      </c>
      <c r="Q24" s="6">
        <v>17</v>
      </c>
      <c r="R24" s="6">
        <f>SUM(H24++I24+J24+K24+L24+M24+N24+O24+P24+Q24)</f>
        <v>48</v>
      </c>
      <c r="S24" s="6">
        <f>($H$3*H24)+($I$3*I24)+($J$3*J24)+($K$3*K24)+($L$3*L24)+($M$3*M24)+($N$3*N24)+($O$3*O24)+($P$3*P24)+($Q$3*Q24)</f>
        <v>166</v>
      </c>
      <c r="T24" s="6">
        <f>S24/R24</f>
        <v>3.4583333333333335</v>
      </c>
      <c r="U24" s="4">
        <f>H24+M24</f>
        <v>0</v>
      </c>
      <c r="V24" s="4">
        <f>I24+N24</f>
        <v>1</v>
      </c>
    </row>
    <row r="25" spans="1:22" ht="15">
      <c r="A25" s="14">
        <v>23</v>
      </c>
      <c r="B25" s="12" t="s">
        <v>40</v>
      </c>
      <c r="C25" s="25" t="s">
        <v>45</v>
      </c>
      <c r="D25" s="13">
        <v>12001726</v>
      </c>
      <c r="E25" s="26" t="s">
        <v>29</v>
      </c>
      <c r="F25" s="26" t="s">
        <v>35</v>
      </c>
      <c r="G25" s="26"/>
      <c r="H25" s="6">
        <v>3</v>
      </c>
      <c r="I25" s="6">
        <v>6</v>
      </c>
      <c r="J25" s="6">
        <v>10</v>
      </c>
      <c r="K25" s="6">
        <v>4</v>
      </c>
      <c r="L25" s="6">
        <v>1</v>
      </c>
      <c r="M25" s="6">
        <v>1</v>
      </c>
      <c r="N25" s="6">
        <v>1</v>
      </c>
      <c r="O25" s="6">
        <v>3</v>
      </c>
      <c r="P25" s="6">
        <v>12</v>
      </c>
      <c r="Q25" s="6">
        <v>7</v>
      </c>
      <c r="R25" s="6">
        <f t="shared" si="0"/>
        <v>48</v>
      </c>
      <c r="S25" s="6">
        <f t="shared" si="1"/>
        <v>298</v>
      </c>
      <c r="T25" s="6">
        <f t="shared" si="2"/>
        <v>6.208333333333333</v>
      </c>
      <c r="U25" s="4">
        <f t="shared" si="3"/>
        <v>4</v>
      </c>
      <c r="V25" s="4">
        <f t="shared" si="4"/>
        <v>7</v>
      </c>
    </row>
    <row r="26" spans="1:22" ht="15">
      <c r="A26" s="14">
        <v>25</v>
      </c>
      <c r="B26" s="12" t="s">
        <v>14</v>
      </c>
      <c r="C26" s="25" t="s">
        <v>58</v>
      </c>
      <c r="D26" s="13">
        <v>11203893</v>
      </c>
      <c r="E26" s="26" t="s">
        <v>29</v>
      </c>
      <c r="F26" s="26" t="s">
        <v>35</v>
      </c>
      <c r="G26" s="26" t="s">
        <v>60</v>
      </c>
      <c r="H26" s="6">
        <v>1</v>
      </c>
      <c r="I26" s="6">
        <v>5</v>
      </c>
      <c r="J26" s="6">
        <v>6</v>
      </c>
      <c r="K26" s="6">
        <v>10</v>
      </c>
      <c r="L26" s="6">
        <v>2</v>
      </c>
      <c r="M26" s="6">
        <v>0</v>
      </c>
      <c r="N26" s="6">
        <v>2</v>
      </c>
      <c r="O26" s="6">
        <v>3</v>
      </c>
      <c r="P26" s="6">
        <v>11</v>
      </c>
      <c r="Q26" s="6">
        <v>8</v>
      </c>
      <c r="R26" s="6">
        <f>SUM(H26++I26+J26+K26+L26+M26+N26+O26+P26+Q26)</f>
        <v>48</v>
      </c>
      <c r="S26" s="6">
        <f>($H$3*H26)+($I$3*I26)+($J$3*J26)+($K$3*K26)+($L$3*L26)+($M$3*M26)+($N$3*N26)+($O$3*O26)+($P$3*P26)+($Q$3*Q26)</f>
        <v>258</v>
      </c>
      <c r="T26" s="6">
        <f>S26/R26</f>
        <v>5.375</v>
      </c>
      <c r="U26" s="4">
        <f>H26+M26</f>
        <v>1</v>
      </c>
      <c r="V26" s="4">
        <f>I26+N26</f>
        <v>7</v>
      </c>
    </row>
    <row r="27" spans="1:22" ht="16.5" customHeight="1">
      <c r="A27" s="14">
        <v>26</v>
      </c>
      <c r="B27" s="12" t="s">
        <v>56</v>
      </c>
      <c r="C27" s="25" t="s">
        <v>71</v>
      </c>
      <c r="D27" s="13">
        <v>12001704</v>
      </c>
      <c r="E27" s="26" t="s">
        <v>30</v>
      </c>
      <c r="F27" s="26" t="s">
        <v>27</v>
      </c>
      <c r="G27" s="26"/>
      <c r="H27" s="6">
        <v>1</v>
      </c>
      <c r="I27" s="6">
        <v>8</v>
      </c>
      <c r="J27" s="6">
        <v>11</v>
      </c>
      <c r="K27" s="6">
        <v>3</v>
      </c>
      <c r="L27" s="6">
        <v>1</v>
      </c>
      <c r="M27" s="6">
        <v>0</v>
      </c>
      <c r="N27" s="6">
        <v>1</v>
      </c>
      <c r="O27" s="6">
        <v>3</v>
      </c>
      <c r="P27" s="6">
        <v>15</v>
      </c>
      <c r="Q27" s="6">
        <v>5</v>
      </c>
      <c r="R27" s="6">
        <f t="shared" si="0"/>
        <v>48</v>
      </c>
      <c r="S27" s="6">
        <f t="shared" si="1"/>
        <v>303</v>
      </c>
      <c r="T27" s="6">
        <f t="shared" si="2"/>
        <v>6.3125</v>
      </c>
      <c r="U27" s="4">
        <f t="shared" si="3"/>
        <v>1</v>
      </c>
      <c r="V27" s="4">
        <f t="shared" si="4"/>
        <v>9</v>
      </c>
    </row>
    <row r="28" spans="1:22" ht="15">
      <c r="A28" s="14">
        <v>27</v>
      </c>
      <c r="B28" s="12" t="s">
        <v>38</v>
      </c>
      <c r="C28" s="25" t="s">
        <v>42</v>
      </c>
      <c r="D28" s="13"/>
      <c r="E28" s="26" t="s">
        <v>30</v>
      </c>
      <c r="F28" s="26" t="s">
        <v>27</v>
      </c>
      <c r="G28" s="26"/>
      <c r="H28" s="6">
        <v>0</v>
      </c>
      <c r="I28" s="6">
        <v>4</v>
      </c>
      <c r="J28" s="6">
        <v>13</v>
      </c>
      <c r="K28" s="6">
        <v>4</v>
      </c>
      <c r="L28" s="6">
        <v>3</v>
      </c>
      <c r="M28" s="6">
        <v>0</v>
      </c>
      <c r="N28" s="6">
        <v>2</v>
      </c>
      <c r="O28" s="6">
        <v>4</v>
      </c>
      <c r="P28" s="6">
        <v>9</v>
      </c>
      <c r="Q28" s="6">
        <v>9</v>
      </c>
      <c r="R28" s="6">
        <f t="shared" si="0"/>
        <v>48</v>
      </c>
      <c r="S28" s="6">
        <f t="shared" si="1"/>
        <v>261</v>
      </c>
      <c r="T28" s="6">
        <f t="shared" si="2"/>
        <v>5.4375</v>
      </c>
      <c r="U28" s="4">
        <f t="shared" si="3"/>
        <v>0</v>
      </c>
      <c r="V28" s="4">
        <f t="shared" si="4"/>
        <v>6</v>
      </c>
    </row>
    <row r="29" spans="1:22" ht="15">
      <c r="A29" s="14">
        <v>28</v>
      </c>
      <c r="B29" s="12" t="s">
        <v>15</v>
      </c>
      <c r="C29" s="25" t="s">
        <v>16</v>
      </c>
      <c r="D29" s="13">
        <v>11901154</v>
      </c>
      <c r="E29" s="26" t="s">
        <v>30</v>
      </c>
      <c r="F29" s="26" t="s">
        <v>27</v>
      </c>
      <c r="G29" s="26" t="s">
        <v>24</v>
      </c>
      <c r="H29" s="6">
        <v>3</v>
      </c>
      <c r="I29" s="6">
        <v>10</v>
      </c>
      <c r="J29" s="6">
        <v>6</v>
      </c>
      <c r="K29" s="6">
        <v>5</v>
      </c>
      <c r="L29" s="6">
        <v>0</v>
      </c>
      <c r="M29" s="6">
        <v>0</v>
      </c>
      <c r="N29" s="6">
        <v>4</v>
      </c>
      <c r="O29" s="6">
        <v>6</v>
      </c>
      <c r="P29" s="6">
        <v>13</v>
      </c>
      <c r="Q29" s="6">
        <v>1</v>
      </c>
      <c r="R29" s="6">
        <f t="shared" si="0"/>
        <v>48</v>
      </c>
      <c r="S29" s="6">
        <f t="shared" si="1"/>
        <v>359</v>
      </c>
      <c r="T29" s="6">
        <f t="shared" si="2"/>
        <v>7.479166666666667</v>
      </c>
      <c r="U29" s="4">
        <f t="shared" si="3"/>
        <v>3</v>
      </c>
      <c r="V29" s="4">
        <f t="shared" si="4"/>
        <v>14</v>
      </c>
    </row>
    <row r="30" spans="1:22" ht="15">
      <c r="A30" s="14">
        <v>29</v>
      </c>
      <c r="B30" s="12" t="s">
        <v>31</v>
      </c>
      <c r="C30" s="25" t="s">
        <v>44</v>
      </c>
      <c r="D30" s="13"/>
      <c r="E30" s="26" t="s">
        <v>48</v>
      </c>
      <c r="F30" s="26" t="s">
        <v>27</v>
      </c>
      <c r="G30" s="26"/>
      <c r="H30" s="6">
        <v>2</v>
      </c>
      <c r="I30" s="6">
        <v>2</v>
      </c>
      <c r="J30" s="6">
        <v>9</v>
      </c>
      <c r="K30" s="6">
        <v>11</v>
      </c>
      <c r="L30" s="6">
        <v>0</v>
      </c>
      <c r="M30" s="6">
        <v>0</v>
      </c>
      <c r="N30" s="6">
        <v>0</v>
      </c>
      <c r="O30" s="6">
        <v>4</v>
      </c>
      <c r="P30" s="6">
        <v>12</v>
      </c>
      <c r="Q30" s="6">
        <v>8</v>
      </c>
      <c r="R30" s="6">
        <f t="shared" si="0"/>
        <v>48</v>
      </c>
      <c r="S30" s="6">
        <f t="shared" si="1"/>
        <v>261</v>
      </c>
      <c r="T30" s="6">
        <f t="shared" si="2"/>
        <v>5.4375</v>
      </c>
      <c r="U30" s="4">
        <f t="shared" si="3"/>
        <v>2</v>
      </c>
      <c r="V30" s="4">
        <f t="shared" si="4"/>
        <v>2</v>
      </c>
    </row>
    <row r="31" spans="1:22" ht="15">
      <c r="A31" s="14">
        <v>30</v>
      </c>
      <c r="B31" s="12" t="s">
        <v>66</v>
      </c>
      <c r="C31" s="12" t="s">
        <v>67</v>
      </c>
      <c r="D31" s="13"/>
      <c r="E31" s="26" t="s">
        <v>30</v>
      </c>
      <c r="F31" s="26" t="s">
        <v>27</v>
      </c>
      <c r="G31" s="13"/>
      <c r="H31" s="6">
        <v>0</v>
      </c>
      <c r="I31" s="6">
        <v>2</v>
      </c>
      <c r="J31" s="6">
        <v>9</v>
      </c>
      <c r="K31" s="6">
        <v>12</v>
      </c>
      <c r="L31" s="6">
        <v>1</v>
      </c>
      <c r="M31" s="6">
        <v>0</v>
      </c>
      <c r="N31" s="6">
        <v>1</v>
      </c>
      <c r="O31" s="6">
        <v>4</v>
      </c>
      <c r="P31" s="6">
        <v>13</v>
      </c>
      <c r="Q31" s="6">
        <v>6</v>
      </c>
      <c r="R31" s="6">
        <f t="shared" si="0"/>
        <v>48</v>
      </c>
      <c r="S31" s="6">
        <f t="shared" si="1"/>
        <v>259</v>
      </c>
      <c r="T31" s="6">
        <f t="shared" si="2"/>
        <v>5.395833333333333</v>
      </c>
      <c r="U31" s="4">
        <f t="shared" si="3"/>
        <v>0</v>
      </c>
      <c r="V31" s="4">
        <f t="shared" si="4"/>
        <v>3</v>
      </c>
    </row>
    <row r="32" spans="1:22" ht="15">
      <c r="A32" s="14"/>
      <c r="B32" s="12"/>
      <c r="C32" s="12"/>
      <c r="D32" s="13"/>
      <c r="E32" s="26"/>
      <c r="F32" s="26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4"/>
      <c r="V32" s="4"/>
    </row>
    <row r="33" spans="1:22" ht="15">
      <c r="A33" s="14"/>
      <c r="B33" s="12"/>
      <c r="C33" s="12"/>
      <c r="D33" s="13"/>
      <c r="E33" s="26"/>
      <c r="F33" s="26"/>
      <c r="G33" s="1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"/>
      <c r="V33" s="4"/>
    </row>
    <row r="34" spans="1:22" ht="15">
      <c r="A34" s="14"/>
      <c r="B34" s="12"/>
      <c r="C34" s="12"/>
      <c r="D34" s="13"/>
      <c r="E34" s="26"/>
      <c r="F34" s="26"/>
      <c r="G34" s="1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4"/>
      <c r="V34" s="4"/>
    </row>
    <row r="35" spans="1:22" ht="15">
      <c r="A35" s="14"/>
      <c r="B35" s="12"/>
      <c r="C35" s="12"/>
      <c r="D35" s="13"/>
      <c r="E35" s="13"/>
      <c r="F35" s="13"/>
      <c r="G35" s="1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"/>
      <c r="V35" s="4"/>
    </row>
    <row r="36" spans="1:22" ht="15">
      <c r="A36" s="14"/>
      <c r="B36" s="12"/>
      <c r="C36" s="12"/>
      <c r="D36" s="13"/>
      <c r="E36" s="13"/>
      <c r="F36" s="13"/>
      <c r="G36" s="1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"/>
      <c r="V36" s="4"/>
    </row>
    <row r="37" spans="1:22" ht="15">
      <c r="A37" s="14"/>
      <c r="B37" s="12"/>
      <c r="C37" s="12"/>
      <c r="D37" s="13"/>
      <c r="E37" s="13"/>
      <c r="F37" s="13"/>
      <c r="G37" s="1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"/>
      <c r="V37" s="4"/>
    </row>
    <row r="38" spans="1:22" ht="15">
      <c r="A38" s="14"/>
      <c r="B38" s="12"/>
      <c r="C38" s="12"/>
      <c r="D38" s="13"/>
      <c r="E38" s="13"/>
      <c r="F38" s="13"/>
      <c r="G38" s="1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"/>
      <c r="V38" s="4"/>
    </row>
    <row r="39" spans="1:22" ht="15">
      <c r="A39" s="14"/>
      <c r="B39" s="12"/>
      <c r="C39" s="12"/>
      <c r="D39" s="13"/>
      <c r="E39" s="13"/>
      <c r="F39" s="13"/>
      <c r="G39" s="1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"/>
      <c r="V39" s="4"/>
    </row>
    <row r="40" spans="1:22" ht="15">
      <c r="A40" s="14"/>
      <c r="B40" s="12"/>
      <c r="C40" s="12"/>
      <c r="D40" s="13"/>
      <c r="E40" s="13"/>
      <c r="F40" s="13"/>
      <c r="G40" s="1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"/>
      <c r="V40" s="4"/>
    </row>
    <row r="41" spans="1:22" ht="15">
      <c r="A41" s="14"/>
      <c r="B41" s="12"/>
      <c r="C41" s="12"/>
      <c r="D41" s="13"/>
      <c r="E41" s="13"/>
      <c r="F41" s="13"/>
      <c r="G41" s="1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"/>
      <c r="V41" s="4"/>
    </row>
    <row r="42" spans="1:22" ht="15">
      <c r="A42" s="14"/>
      <c r="B42" s="12"/>
      <c r="C42" s="12"/>
      <c r="D42" s="13"/>
      <c r="E42" s="13"/>
      <c r="F42" s="13"/>
      <c r="G42" s="1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"/>
      <c r="V42" s="4"/>
    </row>
    <row r="43" spans="1:22" ht="15">
      <c r="A43" s="14"/>
      <c r="B43" s="12"/>
      <c r="C43" s="12"/>
      <c r="D43" s="13"/>
      <c r="E43" s="13"/>
      <c r="F43" s="13"/>
      <c r="G43" s="1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"/>
      <c r="V43" s="4"/>
    </row>
    <row r="44" spans="1:20" ht="15.75">
      <c r="A44" s="6"/>
      <c r="B44" s="4"/>
      <c r="C44" s="4"/>
      <c r="D44" s="3"/>
      <c r="E44" s="8"/>
      <c r="F44" s="9"/>
      <c r="G44" s="1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4"/>
      <c r="C45" s="4"/>
      <c r="D45" s="3"/>
      <c r="E45" s="8"/>
      <c r="F45" s="9"/>
      <c r="G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4"/>
      <c r="C46" s="4"/>
      <c r="D46" s="3"/>
      <c r="E46" s="8"/>
      <c r="F46" s="9"/>
      <c r="G46" s="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4"/>
      <c r="C47" s="4"/>
      <c r="D47" s="3"/>
      <c r="E47" s="8"/>
      <c r="F47" s="9"/>
      <c r="G47" s="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4"/>
      <c r="C48" s="4"/>
      <c r="D48" s="3"/>
      <c r="E48" s="8"/>
      <c r="F48" s="9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4"/>
      <c r="C49" s="4"/>
      <c r="D49" s="3"/>
      <c r="E49" s="8"/>
      <c r="F49" s="9"/>
      <c r="G49" s="1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4"/>
      <c r="C50" s="4"/>
      <c r="D50" s="3"/>
      <c r="E50" s="8"/>
      <c r="F50" s="9"/>
      <c r="G50" s="1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4"/>
      <c r="C51" s="4"/>
      <c r="D51" s="3"/>
      <c r="E51" s="8"/>
      <c r="F51" s="9"/>
      <c r="G51" s="1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4"/>
      <c r="C52" s="4"/>
      <c r="D52" s="3"/>
      <c r="E52" s="8"/>
      <c r="F52" s="9"/>
      <c r="G52" s="1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4"/>
      <c r="C53" s="4"/>
      <c r="D53" s="3"/>
      <c r="E53" s="8"/>
      <c r="F53" s="9"/>
      <c r="G53" s="1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4"/>
      <c r="C54" s="4"/>
      <c r="D54" s="3"/>
      <c r="E54" s="8"/>
      <c r="F54" s="9"/>
      <c r="G54" s="1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4"/>
      <c r="C55" s="4"/>
      <c r="D55" s="3"/>
      <c r="E55" s="8"/>
      <c r="F55" s="9"/>
      <c r="G55" s="1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4"/>
      <c r="C56" s="4"/>
      <c r="D56" s="3"/>
      <c r="E56" s="8"/>
      <c r="F56" s="9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4"/>
      <c r="C57" s="4"/>
      <c r="D57" s="3"/>
      <c r="E57" s="8"/>
      <c r="F57" s="9"/>
      <c r="G57" s="1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4"/>
      <c r="C58" s="4"/>
      <c r="D58" s="3"/>
      <c r="E58" s="8"/>
      <c r="F58" s="9"/>
      <c r="G58" s="1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4"/>
      <c r="C59" s="4"/>
      <c r="D59" s="3"/>
      <c r="E59" s="8"/>
      <c r="F59" s="9"/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4"/>
      <c r="C60" s="4"/>
      <c r="D60" s="3"/>
      <c r="E60" s="8"/>
      <c r="F60" s="9"/>
      <c r="G60" s="1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4"/>
      <c r="C61" s="4"/>
      <c r="D61" s="3"/>
      <c r="E61" s="8"/>
      <c r="F61" s="9"/>
      <c r="G61" s="1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4"/>
      <c r="C62" s="4"/>
      <c r="D62" s="3"/>
      <c r="E62" s="8"/>
      <c r="F62" s="9"/>
      <c r="G62" s="1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6"/>
      <c r="B63" s="4"/>
      <c r="C63" s="4"/>
      <c r="D63" s="3"/>
      <c r="E63" s="8"/>
      <c r="F63" s="9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5.75">
      <c r="A64" s="6"/>
      <c r="B64" s="4"/>
      <c r="C64" s="4"/>
      <c r="D64" s="3"/>
      <c r="E64" s="8"/>
      <c r="F64" s="9"/>
      <c r="G64" s="1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5.75">
      <c r="A65" s="6"/>
      <c r="B65" s="4"/>
      <c r="C65" s="4"/>
      <c r="D65" s="3"/>
      <c r="E65" s="8"/>
      <c r="F65" s="9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5.75">
      <c r="A66" s="6"/>
      <c r="B66" s="4"/>
      <c r="C66" s="4"/>
      <c r="D66" s="3"/>
      <c r="E66" s="8"/>
      <c r="F66" s="9"/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5.75">
      <c r="A67" s="6"/>
      <c r="B67" s="4"/>
      <c r="C67" s="4"/>
      <c r="D67" s="3"/>
      <c r="E67" s="11"/>
      <c r="F67" s="9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.75">
      <c r="A68" s="6"/>
      <c r="B68" s="4"/>
      <c r="C68" s="4"/>
      <c r="D68" s="3"/>
      <c r="E68" s="11"/>
      <c r="F68" s="9"/>
      <c r="G68" s="1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.75">
      <c r="A69" s="6"/>
      <c r="B69" s="4"/>
      <c r="C69" s="4"/>
      <c r="D69" s="3"/>
      <c r="E69" s="11"/>
      <c r="F69" s="9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75">
      <c r="A70" s="6"/>
      <c r="B70" s="4"/>
      <c r="C70" s="4"/>
      <c r="D70" s="3"/>
      <c r="E70" s="11"/>
      <c r="F70" s="9"/>
      <c r="G70" s="1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75">
      <c r="A71" s="6"/>
      <c r="B71" s="4"/>
      <c r="C71" s="4"/>
      <c r="D71" s="3"/>
      <c r="E71" s="11"/>
      <c r="F71" s="9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>
      <c r="A72" s="6"/>
      <c r="B72" s="4"/>
      <c r="C72" s="4"/>
      <c r="D72" s="3"/>
      <c r="E72" s="11"/>
      <c r="F72" s="9"/>
      <c r="G72" s="1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.75">
      <c r="A73" s="6"/>
      <c r="B73" s="4"/>
      <c r="C73" s="4"/>
      <c r="D73" s="3"/>
      <c r="E73" s="11"/>
      <c r="F73" s="9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.75">
      <c r="A74" s="6"/>
      <c r="B74" s="4"/>
      <c r="C74" s="4"/>
      <c r="D74" s="3"/>
      <c r="E74" s="11"/>
      <c r="F74" s="9"/>
      <c r="G74" s="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5.75">
      <c r="A75" s="6"/>
      <c r="B75" s="4"/>
      <c r="C75" s="4"/>
      <c r="D75" s="3"/>
      <c r="E75" s="11"/>
      <c r="F75" s="9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5.75">
      <c r="A76" s="6"/>
      <c r="B76" s="4"/>
      <c r="C76" s="4"/>
      <c r="D76" s="3"/>
      <c r="E76" s="11"/>
      <c r="F76" s="9"/>
      <c r="G76" s="1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.75">
      <c r="A77" s="6"/>
      <c r="B77" s="4"/>
      <c r="C77" s="4"/>
      <c r="D77" s="3"/>
      <c r="E77" s="8"/>
      <c r="F77" s="9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.75">
      <c r="A78" s="6"/>
      <c r="B78" s="4"/>
      <c r="C78" s="4"/>
      <c r="D78" s="3"/>
      <c r="E78" s="8"/>
      <c r="F78" s="9"/>
      <c r="G78" s="1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.75">
      <c r="A79" s="6"/>
      <c r="B79" s="4"/>
      <c r="C79" s="4"/>
      <c r="D79" s="3"/>
      <c r="E79" s="8"/>
      <c r="F79" s="9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.75">
      <c r="A80" s="6"/>
      <c r="B80" s="4"/>
      <c r="C80" s="4"/>
      <c r="D80" s="3"/>
      <c r="E80" s="8"/>
      <c r="F80" s="9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.75">
      <c r="A81" s="6"/>
      <c r="B81" s="4"/>
      <c r="C81" s="4"/>
      <c r="D81" s="3"/>
      <c r="E81" s="8"/>
      <c r="F81" s="9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.75">
      <c r="A82" s="6"/>
      <c r="B82" s="4"/>
      <c r="C82" s="4"/>
      <c r="D82" s="3"/>
      <c r="E82" s="8"/>
      <c r="F82" s="9"/>
      <c r="G82" s="1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.75">
      <c r="A83" s="6"/>
      <c r="B83" s="4"/>
      <c r="C83" s="4"/>
      <c r="D83" s="3"/>
      <c r="E83" s="8"/>
      <c r="F83" s="9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.75">
      <c r="A84" s="6"/>
      <c r="B84" s="4"/>
      <c r="C84" s="4"/>
      <c r="D84" s="3"/>
      <c r="E84" s="8"/>
      <c r="F84" s="9"/>
      <c r="G84" s="1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.75">
      <c r="A85" s="6"/>
      <c r="B85" s="4"/>
      <c r="C85" s="4"/>
      <c r="D85" s="3"/>
      <c r="E85" s="8"/>
      <c r="F85" s="9"/>
      <c r="G85" s="1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.75">
      <c r="A86" s="6"/>
      <c r="B86" s="4"/>
      <c r="C86" s="4"/>
      <c r="D86" s="3"/>
      <c r="E86" s="8"/>
      <c r="F86" s="9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.75">
      <c r="A87" s="6"/>
      <c r="B87" s="4"/>
      <c r="C87" s="4"/>
      <c r="D87" s="3"/>
      <c r="E87" s="8"/>
      <c r="F87" s="9"/>
      <c r="G87" s="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.75">
      <c r="A88" s="6"/>
      <c r="B88" s="4"/>
      <c r="C88" s="4"/>
      <c r="D88" s="3"/>
      <c r="E88" s="8"/>
      <c r="F88" s="9"/>
      <c r="G88" s="1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.75">
      <c r="A89" s="6"/>
      <c r="B89" s="4"/>
      <c r="C89" s="4"/>
      <c r="D89" s="3"/>
      <c r="E89" s="8"/>
      <c r="F89" s="9"/>
      <c r="G89" s="1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.75">
      <c r="A90" s="6"/>
      <c r="B90" s="4"/>
      <c r="C90" s="4"/>
      <c r="D90" s="3"/>
      <c r="E90" s="8"/>
      <c r="F90" s="9"/>
      <c r="G90" s="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.75">
      <c r="A91" s="6"/>
      <c r="B91" s="4"/>
      <c r="C91" s="4"/>
      <c r="D91" s="3"/>
      <c r="E91" s="8"/>
      <c r="F91" s="9"/>
      <c r="G91" s="1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.75">
      <c r="A92" s="6"/>
      <c r="B92" s="4"/>
      <c r="C92" s="4"/>
      <c r="D92" s="3"/>
      <c r="E92" s="8"/>
      <c r="F92" s="9"/>
      <c r="G92" s="1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.75">
      <c r="A93" s="6"/>
      <c r="B93" s="4"/>
      <c r="C93" s="4"/>
      <c r="D93" s="3"/>
      <c r="E93" s="8"/>
      <c r="F93" s="9"/>
      <c r="G93" s="1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75">
      <c r="A94" s="6"/>
      <c r="B94" s="4"/>
      <c r="C94" s="4"/>
      <c r="D94" s="3"/>
      <c r="E94" s="8"/>
      <c r="F94" s="9"/>
      <c r="G94" s="1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.75">
      <c r="A95" s="6"/>
      <c r="B95" s="4"/>
      <c r="C95" s="4"/>
      <c r="D95" s="3"/>
      <c r="E95" s="8"/>
      <c r="F95" s="9"/>
      <c r="G95" s="1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.75">
      <c r="A96" s="6"/>
      <c r="B96" s="4"/>
      <c r="C96" s="4"/>
      <c r="D96" s="3"/>
      <c r="E96" s="8"/>
      <c r="F96" s="9"/>
      <c r="G96" s="1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.75">
      <c r="A97" s="6"/>
      <c r="B97" s="4"/>
      <c r="C97" s="4"/>
      <c r="D97" s="3"/>
      <c r="E97" s="8"/>
      <c r="F97" s="9"/>
      <c r="G97" s="1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75">
      <c r="A98" s="6"/>
      <c r="B98" s="4"/>
      <c r="C98" s="4"/>
      <c r="D98" s="3"/>
      <c r="E98" s="8"/>
      <c r="F98" s="9"/>
      <c r="G98" s="1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.75">
      <c r="A99" s="6"/>
      <c r="B99" s="4"/>
      <c r="C99" s="4"/>
      <c r="D99" s="3"/>
      <c r="E99" s="8"/>
      <c r="F99" s="9"/>
      <c r="G99" s="1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.75">
      <c r="A100" s="6"/>
      <c r="B100" s="4"/>
      <c r="C100" s="4"/>
      <c r="D100" s="3"/>
      <c r="E100" s="8"/>
      <c r="F100" s="9"/>
      <c r="G100" s="1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.75">
      <c r="A101" s="6"/>
      <c r="B101" s="4"/>
      <c r="C101" s="4"/>
      <c r="D101" s="3"/>
      <c r="E101" s="8"/>
      <c r="F101" s="9"/>
      <c r="G101" s="1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.75">
      <c r="A102" s="6"/>
      <c r="B102" s="4"/>
      <c r="C102" s="4"/>
      <c r="D102" s="3"/>
      <c r="E102" s="8"/>
      <c r="F102" s="9"/>
      <c r="G102" s="1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.75">
      <c r="A103" s="6"/>
      <c r="B103" s="4"/>
      <c r="C103" s="4"/>
      <c r="D103" s="3"/>
      <c r="E103" s="8"/>
      <c r="F103" s="9"/>
      <c r="G103" s="1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.75">
      <c r="A104" s="6"/>
      <c r="B104" s="4"/>
      <c r="C104" s="4"/>
      <c r="D104" s="3"/>
      <c r="E104" s="8"/>
      <c r="F104" s="9"/>
      <c r="G104" s="1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.75">
      <c r="A105" s="6"/>
      <c r="B105" s="4"/>
      <c r="C105" s="4"/>
      <c r="D105" s="3"/>
      <c r="E105" s="8"/>
      <c r="F105" s="9"/>
      <c r="G105" s="1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.75">
      <c r="A106" s="6"/>
      <c r="B106" s="4"/>
      <c r="C106" s="4"/>
      <c r="D106" s="3"/>
      <c r="E106" s="8"/>
      <c r="F106" s="9"/>
      <c r="G106" s="1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.75">
      <c r="A107" s="6"/>
      <c r="B107" s="4"/>
      <c r="C107" s="4"/>
      <c r="D107" s="3"/>
      <c r="E107" s="8"/>
      <c r="F107" s="9"/>
      <c r="G107" s="10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.75">
      <c r="A108" s="6"/>
      <c r="B108" s="4"/>
      <c r="C108" s="4"/>
      <c r="D108" s="3"/>
      <c r="E108" s="8"/>
      <c r="F108" s="9"/>
      <c r="G108" s="10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>
      <c r="A109" s="6"/>
      <c r="B109" s="4"/>
      <c r="C109" s="4"/>
      <c r="D109" s="3"/>
      <c r="E109" s="8"/>
      <c r="F109" s="9"/>
      <c r="G109" s="1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.75">
      <c r="A110" s="6"/>
      <c r="B110" s="4"/>
      <c r="C110" s="4"/>
      <c r="D110" s="3"/>
      <c r="E110" s="8"/>
      <c r="F110" s="9"/>
      <c r="G110" s="1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>
      <c r="A111" s="6"/>
      <c r="B111" s="4"/>
      <c r="C111" s="4"/>
      <c r="D111" s="3"/>
      <c r="E111" s="8"/>
      <c r="F111" s="9"/>
      <c r="G111" s="10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.75">
      <c r="A112" s="6"/>
      <c r="B112" s="4"/>
      <c r="C112" s="4"/>
      <c r="D112" s="3"/>
      <c r="E112" s="8"/>
      <c r="F112" s="9"/>
      <c r="G112" s="1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.75">
      <c r="A113" s="6"/>
      <c r="B113" s="4"/>
      <c r="C113" s="4"/>
      <c r="D113" s="3"/>
      <c r="E113" s="8"/>
      <c r="F113" s="9"/>
      <c r="G113" s="1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.75">
      <c r="A114" s="6"/>
      <c r="B114" s="4"/>
      <c r="C114" s="4"/>
      <c r="D114" s="3"/>
      <c r="E114" s="8"/>
      <c r="F114" s="9"/>
      <c r="G114" s="1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.75">
      <c r="A115" s="6"/>
      <c r="B115" s="4"/>
      <c r="C115" s="4"/>
      <c r="D115" s="3"/>
      <c r="E115" s="8"/>
      <c r="F115" s="9"/>
      <c r="G115" s="1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.75">
      <c r="A116" s="6"/>
      <c r="B116" s="4"/>
      <c r="C116" s="4"/>
      <c r="D116" s="3"/>
      <c r="E116" s="8"/>
      <c r="F116" s="9"/>
      <c r="G116" s="1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>
      <c r="A117" s="6"/>
      <c r="B117" s="4"/>
      <c r="C117" s="4"/>
      <c r="D117" s="3"/>
      <c r="E117" s="8"/>
      <c r="F117" s="9"/>
      <c r="G117" s="1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>
      <c r="A118" s="6"/>
      <c r="B118" s="4"/>
      <c r="C118" s="4"/>
      <c r="D118" s="3"/>
      <c r="E118" s="8"/>
      <c r="F118" s="9"/>
      <c r="G118" s="1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.75">
      <c r="A119" s="6"/>
      <c r="B119" s="4"/>
      <c r="C119" s="4"/>
      <c r="D119" s="3"/>
      <c r="E119" s="8"/>
      <c r="F119" s="9"/>
      <c r="G119" s="1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.75">
      <c r="A120" s="6"/>
      <c r="B120" s="4"/>
      <c r="C120" s="4"/>
      <c r="D120" s="3"/>
      <c r="E120" s="8"/>
      <c r="F120" s="9"/>
      <c r="G120" s="1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.75">
      <c r="A121" s="6"/>
      <c r="B121" s="4"/>
      <c r="C121" s="4"/>
      <c r="D121" s="3"/>
      <c r="E121" s="8"/>
      <c r="F121" s="9"/>
      <c r="G121" s="1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.75">
      <c r="A122" s="6"/>
      <c r="B122" s="4"/>
      <c r="C122" s="4"/>
      <c r="D122" s="3"/>
      <c r="E122" s="8"/>
      <c r="F122" s="9"/>
      <c r="G122" s="10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.75">
      <c r="A123" s="6"/>
      <c r="B123" s="4"/>
      <c r="C123" s="4"/>
      <c r="D123" s="3"/>
      <c r="E123" s="8"/>
      <c r="F123" s="9"/>
      <c r="G123" s="10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.75">
      <c r="A124" s="6"/>
      <c r="B124" s="4"/>
      <c r="C124" s="4"/>
      <c r="D124" s="3"/>
      <c r="E124" s="8"/>
      <c r="F124" s="9"/>
      <c r="G124" s="10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.75">
      <c r="A125" s="6"/>
      <c r="B125" s="4"/>
      <c r="C125" s="4"/>
      <c r="D125" s="3"/>
      <c r="E125" s="8"/>
      <c r="F125" s="9"/>
      <c r="G125" s="1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.75">
      <c r="A126" s="6"/>
      <c r="B126" s="4"/>
      <c r="C126" s="4"/>
      <c r="D126" s="3"/>
      <c r="E126" s="8"/>
      <c r="F126" s="9"/>
      <c r="G126" s="10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.75">
      <c r="A127" s="6"/>
      <c r="B127" s="4"/>
      <c r="C127" s="4"/>
      <c r="D127" s="3"/>
      <c r="E127" s="8"/>
      <c r="F127" s="9"/>
      <c r="G127" s="10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.75">
      <c r="A128" s="6"/>
      <c r="B128" s="4"/>
      <c r="C128" s="4"/>
      <c r="D128" s="3"/>
      <c r="E128" s="8"/>
      <c r="F128" s="9"/>
      <c r="G128" s="1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.75">
      <c r="A129" s="6"/>
      <c r="B129" s="4"/>
      <c r="C129" s="4"/>
      <c r="D129" s="3"/>
      <c r="E129" s="8"/>
      <c r="F129" s="9"/>
      <c r="G129" s="1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.75">
      <c r="A130" s="6"/>
      <c r="B130" s="4"/>
      <c r="C130" s="4"/>
      <c r="D130" s="3"/>
      <c r="E130" s="8"/>
      <c r="F130" s="9"/>
      <c r="G130" s="10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.75">
      <c r="A131" s="6"/>
      <c r="B131" s="4"/>
      <c r="C131" s="4"/>
      <c r="D131" s="3"/>
      <c r="E131" s="8"/>
      <c r="F131" s="9"/>
      <c r="G131" s="10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.75">
      <c r="A132" s="3"/>
      <c r="B132" s="4"/>
      <c r="C132" s="4"/>
      <c r="D132" s="3"/>
      <c r="E132" s="8"/>
      <c r="F132" s="9"/>
      <c r="G132" s="10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.75">
      <c r="A133" s="3"/>
      <c r="B133" s="4"/>
      <c r="C133" s="4"/>
      <c r="D133" s="3"/>
      <c r="E133" s="8"/>
      <c r="F133" s="9"/>
      <c r="G133" s="10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.75">
      <c r="A134" s="3"/>
      <c r="B134" s="4"/>
      <c r="C134" s="4"/>
      <c r="D134" s="3"/>
      <c r="E134" s="8"/>
      <c r="F134" s="9"/>
      <c r="G134" s="10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.75">
      <c r="A135" s="3"/>
      <c r="B135" s="4"/>
      <c r="C135" s="4"/>
      <c r="D135" s="3"/>
      <c r="E135" s="8"/>
      <c r="F135" s="9"/>
      <c r="G135" s="10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.75">
      <c r="A136" s="3"/>
      <c r="B136" s="4"/>
      <c r="C136" s="4"/>
      <c r="D136" s="3"/>
      <c r="E136" s="8"/>
      <c r="F136" s="9"/>
      <c r="G136" s="10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.75">
      <c r="A137" s="3"/>
      <c r="B137" s="4"/>
      <c r="C137" s="4"/>
      <c r="D137" s="3"/>
      <c r="E137" s="8"/>
      <c r="F137" s="9"/>
      <c r="G137" s="10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.75">
      <c r="A138" s="3"/>
      <c r="B138" s="4"/>
      <c r="C138" s="4"/>
      <c r="D138" s="3"/>
      <c r="E138" s="8"/>
      <c r="F138" s="9"/>
      <c r="G138" s="1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.75">
      <c r="A139" s="3"/>
      <c r="B139" s="4"/>
      <c r="C139" s="4"/>
      <c r="D139" s="3"/>
      <c r="E139" s="8"/>
      <c r="F139" s="9"/>
      <c r="G139" s="10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.75">
      <c r="A140" s="3"/>
      <c r="B140" s="4"/>
      <c r="C140" s="4"/>
      <c r="D140" s="3"/>
      <c r="E140" s="8"/>
      <c r="F140" s="9"/>
      <c r="G140" s="10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.75">
      <c r="A141" s="3"/>
      <c r="B141" s="4"/>
      <c r="C141" s="4"/>
      <c r="D141" s="3"/>
      <c r="E141" s="8"/>
      <c r="F141" s="9"/>
      <c r="G141" s="10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.75">
      <c r="A142" s="3"/>
      <c r="B142" s="4"/>
      <c r="C142" s="4"/>
      <c r="D142" s="3"/>
      <c r="E142" s="8"/>
      <c r="F142" s="9"/>
      <c r="G142" s="1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.75">
      <c r="A143" s="3"/>
      <c r="B143" s="4"/>
      <c r="C143" s="4"/>
      <c r="D143" s="3"/>
      <c r="E143" s="8"/>
      <c r="F143" s="9"/>
      <c r="G143" s="10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.75">
      <c r="A144" s="3"/>
      <c r="B144" s="4"/>
      <c r="C144" s="4"/>
      <c r="D144" s="3"/>
      <c r="E144" s="8"/>
      <c r="F144" s="9"/>
      <c r="G144" s="1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.75">
      <c r="A145" s="3"/>
      <c r="B145" s="4"/>
      <c r="C145" s="4"/>
      <c r="D145" s="3"/>
      <c r="E145" s="8"/>
      <c r="F145" s="9"/>
      <c r="G145" s="10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.75">
      <c r="A146" s="3"/>
      <c r="B146" s="4"/>
      <c r="C146" s="4"/>
      <c r="D146" s="3"/>
      <c r="E146" s="8"/>
      <c r="F146" s="9"/>
      <c r="G146" s="10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.75">
      <c r="A147" s="3"/>
      <c r="B147" s="4"/>
      <c r="C147" s="4"/>
      <c r="D147" s="3"/>
      <c r="E147" s="8"/>
      <c r="F147" s="9"/>
      <c r="G147" s="10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.75">
      <c r="A148" s="3"/>
      <c r="B148" s="4"/>
      <c r="C148" s="4"/>
      <c r="D148" s="3"/>
      <c r="E148" s="8"/>
      <c r="F148" s="9"/>
      <c r="G148" s="1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.75">
      <c r="A149" s="3"/>
      <c r="B149" s="4"/>
      <c r="C149" s="4"/>
      <c r="D149" s="3"/>
      <c r="E149" s="8"/>
      <c r="F149" s="9"/>
      <c r="G149" s="1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.75">
      <c r="A150" s="3"/>
      <c r="B150" s="4"/>
      <c r="C150" s="4"/>
      <c r="D150" s="3"/>
      <c r="E150" s="8"/>
      <c r="F150" s="9"/>
      <c r="G150" s="1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.75">
      <c r="A151" s="3"/>
      <c r="B151" s="4"/>
      <c r="C151" s="4"/>
      <c r="D151" s="3"/>
      <c r="E151" s="8"/>
      <c r="F151" s="9"/>
      <c r="G151" s="10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.75">
      <c r="A152" s="3"/>
      <c r="B152" s="4"/>
      <c r="C152" s="4"/>
      <c r="D152" s="3"/>
      <c r="E152" s="8"/>
      <c r="F152" s="9"/>
      <c r="G152" s="1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.75">
      <c r="A153" s="3"/>
      <c r="B153" s="4"/>
      <c r="C153" s="4"/>
      <c r="D153" s="3"/>
      <c r="E153" s="8"/>
      <c r="F153" s="9"/>
      <c r="G153" s="10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.75">
      <c r="A154" s="3"/>
      <c r="B154" s="4"/>
      <c r="C154" s="4"/>
      <c r="D154" s="3"/>
      <c r="E154" s="8"/>
      <c r="F154" s="9"/>
      <c r="G154" s="10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.75">
      <c r="A155" s="3"/>
      <c r="B155" s="4"/>
      <c r="C155" s="4"/>
      <c r="D155" s="3"/>
      <c r="E155" s="8"/>
      <c r="F155" s="9"/>
      <c r="G155" s="10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.75">
      <c r="A156" s="3"/>
      <c r="B156" s="4"/>
      <c r="C156" s="4"/>
      <c r="D156" s="3"/>
      <c r="E156" s="8"/>
      <c r="F156" s="9"/>
      <c r="G156" s="10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.75">
      <c r="A157" s="3"/>
      <c r="B157" s="4"/>
      <c r="C157" s="4"/>
      <c r="D157" s="3"/>
      <c r="E157" s="8"/>
      <c r="F157" s="9"/>
      <c r="G157" s="10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.75">
      <c r="A158" s="3"/>
      <c r="B158" s="4"/>
      <c r="C158" s="4"/>
      <c r="D158" s="3"/>
      <c r="E158" s="8"/>
      <c r="F158" s="9"/>
      <c r="G158" s="10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.75">
      <c r="A159" s="3"/>
      <c r="B159" s="4"/>
      <c r="C159" s="4"/>
      <c r="D159" s="3"/>
      <c r="E159" s="8"/>
      <c r="F159" s="9"/>
      <c r="G159" s="10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.75">
      <c r="A160" s="3"/>
      <c r="B160" s="4"/>
      <c r="C160" s="4"/>
      <c r="D160" s="3"/>
      <c r="E160" s="8"/>
      <c r="F160" s="9"/>
      <c r="G160" s="10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.75">
      <c r="A161" s="3"/>
      <c r="B161" s="4"/>
      <c r="C161" s="4"/>
      <c r="D161" s="3"/>
      <c r="E161" s="8"/>
      <c r="F161" s="9"/>
      <c r="G161" s="10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.75">
      <c r="A162" s="3"/>
      <c r="B162" s="4"/>
      <c r="C162" s="4"/>
      <c r="D162" s="3"/>
      <c r="E162" s="8"/>
      <c r="F162" s="9"/>
      <c r="G162" s="10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.75">
      <c r="A163" s="3"/>
      <c r="B163" s="4"/>
      <c r="C163" s="4"/>
      <c r="D163" s="3"/>
      <c r="E163" s="8"/>
      <c r="F163" s="9"/>
      <c r="G163" s="10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.75">
      <c r="A164" s="3"/>
      <c r="B164" s="4"/>
      <c r="C164" s="4"/>
      <c r="D164" s="3"/>
      <c r="E164" s="8"/>
      <c r="F164" s="9"/>
      <c r="G164" s="10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5.75">
      <c r="A165" s="3"/>
      <c r="B165" s="4"/>
      <c r="C165" s="4"/>
      <c r="D165" s="3"/>
      <c r="E165" s="8"/>
      <c r="F165" s="9"/>
      <c r="G165" s="10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5">
      <c r="A166" s="3"/>
      <c r="B166" s="4"/>
      <c r="C166" s="4"/>
      <c r="D166" s="4"/>
      <c r="E166" s="7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4"/>
      <c r="C167" s="4"/>
      <c r="D167" s="4"/>
      <c r="E167" s="7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4"/>
      <c r="C168" s="4"/>
      <c r="D168" s="4"/>
      <c r="E168" s="4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4"/>
      <c r="C169" s="4"/>
      <c r="D169" s="4"/>
      <c r="E169" s="4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4"/>
      <c r="C170" s="4"/>
      <c r="D170" s="4"/>
      <c r="E170" s="4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4"/>
      <c r="C171" s="4"/>
      <c r="D171" s="4"/>
      <c r="E171" s="4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4"/>
      <c r="C172" s="4"/>
      <c r="D172" s="4"/>
      <c r="E172" s="4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4"/>
      <c r="C173" s="4"/>
      <c r="D173" s="4"/>
      <c r="E173" s="4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4"/>
      <c r="C174" s="4"/>
      <c r="D174" s="4"/>
      <c r="E174" s="4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4"/>
      <c r="C175" s="4"/>
      <c r="D175" s="4"/>
      <c r="E175" s="4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4"/>
      <c r="C176" s="4"/>
      <c r="D176" s="4"/>
      <c r="E176" s="4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4"/>
      <c r="C177" s="4"/>
      <c r="D177" s="4"/>
      <c r="E177" s="4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4"/>
      <c r="C178" s="4"/>
      <c r="D178" s="4"/>
      <c r="E178" s="4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4"/>
      <c r="C179" s="4"/>
      <c r="D179" s="4"/>
      <c r="E179" s="4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4"/>
      <c r="C180" s="4"/>
      <c r="D180" s="4"/>
      <c r="E180" s="4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4"/>
      <c r="C181" s="4"/>
      <c r="D181" s="4"/>
      <c r="E181" s="4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4"/>
      <c r="C182" s="4"/>
      <c r="D182" s="4"/>
      <c r="E182" s="4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4"/>
      <c r="C183" s="4"/>
      <c r="D183" s="4"/>
      <c r="E183" s="4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4"/>
      <c r="C184" s="4"/>
      <c r="D184" s="4"/>
      <c r="E184" s="4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4"/>
      <c r="C186" s="4"/>
      <c r="D186" s="4"/>
      <c r="E186" s="4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4"/>
      <c r="C188" s="4"/>
      <c r="D188" s="4"/>
      <c r="E188" s="4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4"/>
      <c r="C189" s="4"/>
      <c r="D189" s="4"/>
      <c r="E189" s="4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4"/>
      <c r="C190" s="4"/>
      <c r="D190" s="4"/>
      <c r="E190" s="4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4"/>
      <c r="C191" s="4"/>
      <c r="D191" s="4"/>
      <c r="E191" s="4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4"/>
      <c r="C192" s="4"/>
      <c r="D192" s="4"/>
      <c r="E192" s="4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4"/>
      <c r="C193" s="4"/>
      <c r="D193" s="4"/>
      <c r="E193" s="4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4"/>
      <c r="C194" s="4"/>
      <c r="D194" s="4"/>
      <c r="E194" s="4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4"/>
      <c r="C195" s="4"/>
      <c r="D195" s="4"/>
      <c r="E195" s="4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4"/>
      <c r="C196" s="4"/>
      <c r="D196" s="4"/>
      <c r="E196" s="4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4"/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4"/>
      <c r="C198" s="4"/>
      <c r="D198" s="4"/>
      <c r="E198" s="4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4"/>
      <c r="C199" s="4"/>
      <c r="D199" s="4"/>
      <c r="E199" s="4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4"/>
      <c r="C200" s="4"/>
      <c r="D200" s="4"/>
      <c r="E200" s="4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4"/>
      <c r="C201" s="4"/>
      <c r="D201" s="4"/>
      <c r="E201" s="4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4"/>
      <c r="C202" s="4"/>
      <c r="D202" s="4"/>
      <c r="E202" s="4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4"/>
      <c r="C203" s="4"/>
      <c r="D203" s="4"/>
      <c r="E203" s="4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4"/>
      <c r="C204" s="4"/>
      <c r="D204" s="4"/>
      <c r="E204" s="4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4"/>
      <c r="C205" s="4"/>
      <c r="D205" s="4"/>
      <c r="E205" s="4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4"/>
      <c r="C206" s="4"/>
      <c r="D206" s="4"/>
      <c r="E206" s="4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4"/>
      <c r="C207" s="4"/>
      <c r="D207" s="4"/>
      <c r="E207" s="4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4"/>
      <c r="C208" s="4"/>
      <c r="D208" s="4"/>
      <c r="E208" s="4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4"/>
      <c r="C209" s="4"/>
      <c r="D209" s="4"/>
      <c r="E209" s="4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4"/>
      <c r="C210" s="4"/>
      <c r="D210" s="4"/>
      <c r="E210" s="4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4"/>
      <c r="C211" s="4"/>
      <c r="D211" s="4"/>
      <c r="E211" s="4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4"/>
      <c r="C212" s="4"/>
      <c r="D212" s="4"/>
      <c r="E212" s="4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4"/>
      <c r="C213" s="4"/>
      <c r="D213" s="4"/>
      <c r="E213" s="4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4"/>
      <c r="C214" s="4"/>
      <c r="D214" s="4"/>
      <c r="E214" s="4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4"/>
      <c r="C215" s="4"/>
      <c r="D215" s="4"/>
      <c r="E215" s="4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4"/>
      <c r="C216" s="4"/>
      <c r="D216" s="4"/>
      <c r="E216" s="4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4"/>
      <c r="C217" s="4"/>
      <c r="D217" s="4"/>
      <c r="E217" s="4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4"/>
      <c r="C218" s="4"/>
      <c r="D218" s="4"/>
      <c r="E218" s="4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4"/>
      <c r="C219" s="4"/>
      <c r="D219" s="4"/>
      <c r="E219" s="4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4"/>
      <c r="C220" s="4"/>
      <c r="D220" s="4"/>
      <c r="E220" s="4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4"/>
      <c r="C221" s="4"/>
      <c r="D221" s="4"/>
      <c r="E221" s="4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4"/>
      <c r="C222" s="4"/>
      <c r="D222" s="4"/>
      <c r="E222" s="4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4"/>
      <c r="C223" s="4"/>
      <c r="D223" s="4"/>
      <c r="E223" s="4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4"/>
      <c r="C224" s="4"/>
      <c r="D224" s="4"/>
      <c r="E224" s="4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4"/>
      <c r="C225" s="4"/>
      <c r="D225" s="4"/>
      <c r="E225" s="4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4"/>
      <c r="C226" s="4"/>
      <c r="D226" s="4"/>
      <c r="E226" s="4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4"/>
      <c r="C227" s="4"/>
      <c r="D227" s="4"/>
      <c r="E227" s="4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4"/>
      <c r="C228" s="4"/>
      <c r="D228" s="4"/>
      <c r="E228" s="4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4"/>
      <c r="C229" s="4"/>
      <c r="D229" s="4"/>
      <c r="E229" s="4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4"/>
      <c r="C230" s="4"/>
      <c r="D230" s="4"/>
      <c r="E230" s="4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4"/>
      <c r="C231" s="4"/>
      <c r="D231" s="4"/>
      <c r="E231" s="4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4"/>
      <c r="C232" s="4"/>
      <c r="D232" s="4"/>
      <c r="E232" s="4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4"/>
      <c r="C233" s="4"/>
      <c r="D233" s="4"/>
      <c r="E233" s="4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4"/>
      <c r="C234" s="4"/>
      <c r="D234" s="4"/>
      <c r="E234" s="4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4"/>
      <c r="C235" s="4"/>
      <c r="D235" s="4"/>
      <c r="E235" s="4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4"/>
      <c r="C236" s="4"/>
      <c r="D236" s="4"/>
      <c r="E236" s="4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4"/>
      <c r="C237" s="4"/>
      <c r="D237" s="4"/>
      <c r="E237" s="4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4"/>
      <c r="C238" s="4"/>
      <c r="D238" s="4"/>
      <c r="E238" s="4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4"/>
      <c r="C239" s="4"/>
      <c r="D239" s="4"/>
      <c r="E239" s="4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4"/>
      <c r="C240" s="4"/>
      <c r="D240" s="4"/>
      <c r="E240" s="4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4"/>
      <c r="C241" s="4"/>
      <c r="D241" s="4"/>
      <c r="E241" s="4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4"/>
      <c r="C242" s="4"/>
      <c r="D242" s="4"/>
      <c r="E242" s="4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4"/>
      <c r="C243" s="4"/>
      <c r="D243" s="4"/>
      <c r="E243" s="4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4"/>
      <c r="C244" s="4"/>
      <c r="D244" s="4"/>
      <c r="E244" s="4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4"/>
      <c r="C245" s="4"/>
      <c r="D245" s="4"/>
      <c r="E245" s="4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4"/>
      <c r="C246" s="4"/>
      <c r="D246" s="4"/>
      <c r="E246" s="4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4"/>
      <c r="C247" s="4"/>
      <c r="D247" s="4"/>
      <c r="E247" s="4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4"/>
      <c r="C248" s="4"/>
      <c r="D248" s="4"/>
      <c r="E248" s="4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4"/>
      <c r="C249" s="4"/>
      <c r="D249" s="4"/>
      <c r="E249" s="4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4"/>
      <c r="C250" s="4"/>
      <c r="D250" s="4"/>
      <c r="E250" s="4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4"/>
      <c r="C251" s="4"/>
      <c r="D251" s="4"/>
      <c r="E251" s="4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4"/>
      <c r="C252" s="4"/>
      <c r="D252" s="4"/>
      <c r="E252" s="4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4"/>
      <c r="C253" s="4"/>
      <c r="D253" s="4"/>
      <c r="E253" s="4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4"/>
      <c r="C254" s="4"/>
      <c r="D254" s="4"/>
      <c r="E254" s="4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4"/>
      <c r="C255" s="4"/>
      <c r="D255" s="4"/>
      <c r="E255" s="4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4"/>
      <c r="C256" s="4"/>
      <c r="D256" s="4"/>
      <c r="E256" s="4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4"/>
      <c r="C257" s="4"/>
      <c r="D257" s="4"/>
      <c r="E257" s="4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4"/>
      <c r="C258" s="4"/>
      <c r="D258" s="4"/>
      <c r="E258" s="4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4"/>
      <c r="C259" s="4"/>
      <c r="D259" s="4"/>
      <c r="E259" s="4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4"/>
      <c r="C260" s="4"/>
      <c r="D260" s="4"/>
      <c r="E260" s="4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4"/>
      <c r="C261" s="4"/>
      <c r="D261" s="4"/>
      <c r="E261" s="4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4"/>
      <c r="C262" s="4"/>
      <c r="D262" s="4"/>
      <c r="E262" s="4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4"/>
      <c r="C263" s="4"/>
      <c r="D263" s="4"/>
      <c r="E263" s="4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4"/>
      <c r="C264" s="4"/>
      <c r="D264" s="4"/>
      <c r="E264" s="4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4"/>
      <c r="C265" s="4"/>
      <c r="D265" s="4"/>
      <c r="E265" s="4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4"/>
      <c r="C266" s="4"/>
      <c r="D266" s="4"/>
      <c r="E266" s="4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4"/>
      <c r="C267" s="4"/>
      <c r="D267" s="4"/>
      <c r="E267" s="4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4"/>
      <c r="C268" s="4"/>
      <c r="D268" s="4"/>
      <c r="E268" s="4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4"/>
      <c r="C269" s="4"/>
      <c r="D269" s="4"/>
      <c r="E269" s="4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4"/>
      <c r="C270" s="4"/>
      <c r="D270" s="4"/>
      <c r="E270" s="4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4"/>
      <c r="C271" s="4"/>
      <c r="D271" s="4"/>
      <c r="E271" s="4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4"/>
      <c r="C272" s="4"/>
      <c r="D272" s="4"/>
      <c r="E272" s="4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4"/>
      <c r="C273" s="4"/>
      <c r="D273" s="4"/>
      <c r="E273" s="4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4"/>
      <c r="C274" s="4"/>
      <c r="D274" s="4"/>
      <c r="E274" s="4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4"/>
      <c r="C275" s="4"/>
      <c r="D275" s="4"/>
      <c r="E275" s="4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4"/>
      <c r="C276" s="4"/>
      <c r="D276" s="4"/>
      <c r="E276" s="4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4"/>
      <c r="C277" s="4"/>
      <c r="D277" s="4"/>
      <c r="E277" s="4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4"/>
      <c r="C278" s="4"/>
      <c r="D278" s="4"/>
      <c r="E278" s="4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4"/>
      <c r="C279" s="4"/>
      <c r="D279" s="4"/>
      <c r="E279" s="4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4"/>
      <c r="C280" s="4"/>
      <c r="D280" s="4"/>
      <c r="E280" s="4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4"/>
      <c r="C281" s="4"/>
      <c r="D281" s="4"/>
      <c r="E281" s="4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</sheetData>
  <sheetProtection/>
  <autoFilter ref="A2:G3">
    <sortState ref="A3:G281">
      <sortCondition sortBy="value" ref="E3:E281"/>
    </sortState>
  </autoFilter>
  <mergeCells count="12">
    <mergeCell ref="A2:A3"/>
    <mergeCell ref="B2:B3"/>
    <mergeCell ref="C2:C3"/>
    <mergeCell ref="D2:D3"/>
    <mergeCell ref="E2:E3"/>
    <mergeCell ref="F2:F3"/>
    <mergeCell ref="S2:S3"/>
    <mergeCell ref="G2:G3"/>
    <mergeCell ref="H1:S1"/>
    <mergeCell ref="A1:F1"/>
    <mergeCell ref="H2:L2"/>
    <mergeCell ref="M2:Q2"/>
  </mergeCells>
  <conditionalFormatting sqref="R4:R165">
    <cfRule type="cellIs" priority="20" dxfId="0" operator="notEqual" stopIfTrue="1">
      <formula>$R$3</formula>
    </cfRule>
    <cfRule type="cellIs" priority="21" dxfId="0" operator="greaterThan" stopIfTrue="1">
      <formula>28</formula>
    </cfRule>
  </conditionalFormatting>
  <conditionalFormatting sqref="R166:R259">
    <cfRule type="cellIs" priority="19" dxfId="0" operator="notEqual" stopIfTrue="1">
      <formula>$R$3</formula>
    </cfRule>
  </conditionalFormatting>
  <conditionalFormatting sqref="R260">
    <cfRule type="cellIs" priority="15" dxfId="0" operator="notEqual" stopIfTrue="1">
      <formula>$R$3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Korábečný</dc:creator>
  <cp:keywords/>
  <dc:description/>
  <cp:lastModifiedBy>Radka Navrátilová</cp:lastModifiedBy>
  <cp:lastPrinted>2020-09-21T06:34:56Z</cp:lastPrinted>
  <dcterms:created xsi:type="dcterms:W3CDTF">2015-04-13T10:46:20Z</dcterms:created>
  <dcterms:modified xsi:type="dcterms:W3CDTF">2020-10-21T06:32:02Z</dcterms:modified>
  <cp:category/>
  <cp:version/>
  <cp:contentType/>
  <cp:contentStatus/>
</cp:coreProperties>
</file>