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810" activeTab="0"/>
  </bookViews>
  <sheets>
    <sheet name="Prezentace" sheetId="1" r:id="rId1"/>
  </sheets>
  <definedNames>
    <definedName name="_xlnm._FilterDatabase" localSheetId="0" hidden="1">'Prezentace'!$A$2:$G$41</definedName>
  </definedNames>
  <calcPr fullCalcOnLoad="1"/>
</workbook>
</file>

<file path=xl/sharedStrings.xml><?xml version="1.0" encoding="utf-8"?>
<sst xmlns="http://schemas.openxmlformats.org/spreadsheetml/2006/main" count="161" uniqueCount="87">
  <si>
    <t>Prezenční Listina</t>
  </si>
  <si>
    <t>1. šíp</t>
  </si>
  <si>
    <t>2. šíp</t>
  </si>
  <si>
    <t>P.č.</t>
  </si>
  <si>
    <t>Příjmení</t>
  </si>
  <si>
    <t>Klub</t>
  </si>
  <si>
    <t>Jméno</t>
  </si>
  <si>
    <t>Licence</t>
  </si>
  <si>
    <t>Třída</t>
  </si>
  <si>
    <t>Kategorie</t>
  </si>
  <si>
    <t>Jan</t>
  </si>
  <si>
    <t>Navrátilová</t>
  </si>
  <si>
    <t>PŠ</t>
  </si>
  <si>
    <t>SUMA</t>
  </si>
  <si>
    <t>Petr</t>
  </si>
  <si>
    <t>Monika</t>
  </si>
  <si>
    <t>Pavel</t>
  </si>
  <si>
    <t>Ema</t>
  </si>
  <si>
    <t>Repák</t>
  </si>
  <si>
    <t>Madurkay</t>
  </si>
  <si>
    <t>Radka</t>
  </si>
  <si>
    <t>Korábečná</t>
  </si>
  <si>
    <t>Jarmila</t>
  </si>
  <si>
    <t>Šlezinger</t>
  </si>
  <si>
    <t>Milan</t>
  </si>
  <si>
    <t>Hladil</t>
  </si>
  <si>
    <t>Marián</t>
  </si>
  <si>
    <t>Jurík</t>
  </si>
  <si>
    <t>Nymburská</t>
  </si>
  <si>
    <t>Bows club "Chimera" Hradec Králové</t>
  </si>
  <si>
    <t>SK Lukostřelba-Libichov,z.s.</t>
  </si>
  <si>
    <t>LK Phoenix Kostelec, z.s.</t>
  </si>
  <si>
    <t>SK Start Praha</t>
  </si>
  <si>
    <t>I. Královský lukostřelecký klub z.s.</t>
  </si>
  <si>
    <t>Lukostřelba Olomouc</t>
  </si>
  <si>
    <t>Longbow (traditional)</t>
  </si>
  <si>
    <t>pr./šíp</t>
  </si>
  <si>
    <t>Senioři M</t>
  </si>
  <si>
    <t>Dospělí M</t>
  </si>
  <si>
    <t>Kadeti M</t>
  </si>
  <si>
    <t>Starší žáci M</t>
  </si>
  <si>
    <t>Václav</t>
  </si>
  <si>
    <t>Navrátil</t>
  </si>
  <si>
    <t>Renata</t>
  </si>
  <si>
    <t>Rajtarová</t>
  </si>
  <si>
    <t>Nižnanský</t>
  </si>
  <si>
    <t>Veronika</t>
  </si>
  <si>
    <t>Neufusová</t>
  </si>
  <si>
    <t>Lenka</t>
  </si>
  <si>
    <t>Jaromír</t>
  </si>
  <si>
    <t>Uher</t>
  </si>
  <si>
    <t>Samuel</t>
  </si>
  <si>
    <t>Rajtar</t>
  </si>
  <si>
    <t>Szlaur</t>
  </si>
  <si>
    <t>Klein</t>
  </si>
  <si>
    <t>Instinctive</t>
  </si>
  <si>
    <t>Barebow</t>
  </si>
  <si>
    <t>LK Brno 05</t>
  </si>
  <si>
    <t>TJ Sokol Vlkoš</t>
  </si>
  <si>
    <t>Čejč - kobylská skála</t>
  </si>
  <si>
    <t>Kateřina</t>
  </si>
  <si>
    <t>Martin</t>
  </si>
  <si>
    <t>Jiří</t>
  </si>
  <si>
    <t>Josef</t>
  </si>
  <si>
    <t>Marek</t>
  </si>
  <si>
    <t>Filip</t>
  </si>
  <si>
    <t>Sandra</t>
  </si>
  <si>
    <t>Vít</t>
  </si>
  <si>
    <t>Eliška</t>
  </si>
  <si>
    <t>Čejpová</t>
  </si>
  <si>
    <t>Šafr</t>
  </si>
  <si>
    <t>Hromek</t>
  </si>
  <si>
    <t>Herzán</t>
  </si>
  <si>
    <t>Hoška</t>
  </si>
  <si>
    <t>Hüller</t>
  </si>
  <si>
    <t>Hüllerová</t>
  </si>
  <si>
    <t>Szecsenyi</t>
  </si>
  <si>
    <t>Fialová</t>
  </si>
  <si>
    <t>Brož</t>
  </si>
  <si>
    <t>Hartl</t>
  </si>
  <si>
    <t>Šafrová</t>
  </si>
  <si>
    <t>LK ARCUS Plzeň, z.s.</t>
  </si>
  <si>
    <t>1. LK Plzeň 1935</t>
  </si>
  <si>
    <t>Kadeti Ž</t>
  </si>
  <si>
    <t>Dospělí Ž</t>
  </si>
  <si>
    <t>SUM 11</t>
  </si>
  <si>
    <t>SUM 10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</si>
</sst>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63"/>
      <name val="Arial"/>
      <family val="0"/>
    </font>
    <font>
      <sz val="11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00000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333333"/>
      <name val="Arial"/>
      <family val="0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ill="1" applyBorder="1" applyAlignment="1">
      <alignment/>
    </xf>
    <xf numFmtId="0" fontId="33" fillId="0" borderId="11" xfId="47" applyFill="1" applyBorder="1" applyAlignment="1">
      <alignment horizontal="center"/>
      <protection/>
    </xf>
    <xf numFmtId="0" fontId="33" fillId="0" borderId="11" xfId="0" applyFont="1" applyBorder="1" applyAlignment="1">
      <alignment horizontal="center" wrapText="1"/>
    </xf>
    <xf numFmtId="0" fontId="42" fillId="0" borderId="11" xfId="0" applyFont="1" applyBorder="1" applyAlignment="1">
      <alignment/>
    </xf>
    <xf numFmtId="0" fontId="33" fillId="0" borderId="11" xfId="47" applyFont="1" applyFill="1" applyBorder="1" applyAlignment="1">
      <alignment horizontal="center"/>
      <protection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horizontal="center" vertical="center"/>
    </xf>
    <xf numFmtId="0" fontId="0" fillId="8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14" fontId="43" fillId="35" borderId="0" xfId="0" applyNumberFormat="1" applyFont="1" applyFill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0" fontId="0" fillId="10" borderId="20" xfId="0" applyFont="1" applyFill="1" applyBorder="1" applyAlignment="1">
      <alignment horizontal="center" vertical="center"/>
    </xf>
    <xf numFmtId="0" fontId="0" fillId="10" borderId="2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10" borderId="22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26" xfId="0" applyFont="1" applyFill="1" applyBorder="1" applyAlignment="1">
      <alignment horizontal="center" vertical="center"/>
    </xf>
    <xf numFmtId="0" fontId="0" fillId="13" borderId="28" xfId="0" applyFont="1" applyFill="1" applyBorder="1" applyAlignment="1">
      <alignment horizontal="center" vertical="center"/>
    </xf>
    <xf numFmtId="0" fontId="0" fillId="13" borderId="29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/>
    </xf>
    <xf numFmtId="0" fontId="22" fillId="36" borderId="11" xfId="0" applyFont="1" applyFill="1" applyBorder="1" applyAlignment="1">
      <alignment vertical="center" wrapText="1"/>
    </xf>
    <xf numFmtId="0" fontId="0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/>
    </xf>
    <xf numFmtId="0" fontId="22" fillId="36" borderId="18" xfId="0" applyFont="1" applyFill="1" applyBorder="1" applyAlignment="1">
      <alignment vertical="center" wrapText="1"/>
    </xf>
    <xf numFmtId="0" fontId="22" fillId="36" borderId="19" xfId="0" applyFont="1" applyFill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e 2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4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27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Z23" sqref="Z23"/>
    </sheetView>
  </sheetViews>
  <sheetFormatPr defaultColWidth="9.140625" defaultRowHeight="15"/>
  <cols>
    <col min="1" max="1" width="7.7109375" style="1" hidden="1" customWidth="1"/>
    <col min="2" max="2" width="12.8515625" style="0" bestFit="1" customWidth="1"/>
    <col min="3" max="3" width="11.421875" style="0" bestFit="1" customWidth="1"/>
    <col min="4" max="4" width="12.140625" style="0" bestFit="1" customWidth="1"/>
    <col min="5" max="5" width="12.57421875" style="0" bestFit="1" customWidth="1"/>
    <col min="6" max="6" width="20.421875" style="0" bestFit="1" customWidth="1"/>
    <col min="7" max="7" width="34.00390625" style="0" bestFit="1" customWidth="1"/>
    <col min="8" max="11" width="3.7109375" style="1" customWidth="1"/>
    <col min="12" max="17" width="3.00390625" style="1" bestFit="1" customWidth="1"/>
    <col min="18" max="18" width="5.28125" style="1" customWidth="1"/>
    <col min="19" max="19" width="6.00390625" style="1" bestFit="1" customWidth="1"/>
    <col min="20" max="20" width="6.00390625" style="1" customWidth="1"/>
    <col min="21" max="22" width="7.421875" style="0" bestFit="1" customWidth="1"/>
    <col min="23" max="23" width="12.00390625" style="0" customWidth="1"/>
    <col min="24" max="24" width="14.28125" style="0" customWidth="1"/>
  </cols>
  <sheetData>
    <row r="1" spans="1:20" ht="50.25" customHeight="1" thickBot="1">
      <c r="A1" s="35" t="s">
        <v>0</v>
      </c>
      <c r="B1" s="35"/>
      <c r="C1" s="35"/>
      <c r="D1" s="35"/>
      <c r="E1" s="35"/>
      <c r="F1" s="35"/>
      <c r="G1" s="26">
        <v>44072</v>
      </c>
      <c r="H1" s="35" t="s">
        <v>59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25"/>
    </row>
    <row r="2" spans="1:24" ht="19.5" customHeight="1" thickBot="1">
      <c r="A2" s="41" t="s">
        <v>3</v>
      </c>
      <c r="B2" s="29" t="s">
        <v>4</v>
      </c>
      <c r="C2" s="29" t="s">
        <v>6</v>
      </c>
      <c r="D2" s="29" t="s">
        <v>7</v>
      </c>
      <c r="E2" s="29" t="s">
        <v>8</v>
      </c>
      <c r="F2" s="29" t="s">
        <v>9</v>
      </c>
      <c r="G2" s="33" t="s">
        <v>5</v>
      </c>
      <c r="H2" s="36" t="s">
        <v>1</v>
      </c>
      <c r="I2" s="37"/>
      <c r="J2" s="37"/>
      <c r="K2" s="37"/>
      <c r="L2" s="38"/>
      <c r="M2" s="39" t="s">
        <v>2</v>
      </c>
      <c r="N2" s="40"/>
      <c r="O2" s="40"/>
      <c r="P2" s="40"/>
      <c r="Q2" s="40"/>
      <c r="R2" s="17" t="s">
        <v>12</v>
      </c>
      <c r="S2" s="31" t="s">
        <v>13</v>
      </c>
      <c r="T2" s="18" t="s">
        <v>36</v>
      </c>
      <c r="U2" s="2"/>
      <c r="V2" s="7"/>
      <c r="W2" s="5"/>
      <c r="X2" s="5"/>
    </row>
    <row r="3" spans="1:24" ht="19.5" customHeight="1" thickBot="1">
      <c r="A3" s="42"/>
      <c r="B3" s="30"/>
      <c r="C3" s="30"/>
      <c r="D3" s="30"/>
      <c r="E3" s="30"/>
      <c r="F3" s="30"/>
      <c r="G3" s="34"/>
      <c r="H3" s="19">
        <v>11</v>
      </c>
      <c r="I3" s="20">
        <v>10</v>
      </c>
      <c r="J3" s="20">
        <v>8</v>
      </c>
      <c r="K3" s="20">
        <v>5</v>
      </c>
      <c r="L3" s="21">
        <v>0</v>
      </c>
      <c r="M3" s="22">
        <v>11</v>
      </c>
      <c r="N3" s="23">
        <v>10</v>
      </c>
      <c r="O3" s="23">
        <v>8</v>
      </c>
      <c r="P3" s="23">
        <v>5</v>
      </c>
      <c r="Q3" s="23">
        <v>0</v>
      </c>
      <c r="R3" s="24">
        <v>48</v>
      </c>
      <c r="S3" s="32"/>
      <c r="T3" s="24"/>
      <c r="U3" s="50" t="s">
        <v>85</v>
      </c>
      <c r="V3" s="8" t="s">
        <v>86</v>
      </c>
      <c r="W3" s="5"/>
      <c r="X3" s="5"/>
    </row>
    <row r="4" spans="1:22" ht="15" customHeight="1">
      <c r="A4" s="16">
        <v>15</v>
      </c>
      <c r="B4" s="14" t="s">
        <v>14</v>
      </c>
      <c r="C4" s="14" t="s">
        <v>45</v>
      </c>
      <c r="D4" s="15">
        <v>11501385</v>
      </c>
      <c r="E4" s="15" t="s">
        <v>38</v>
      </c>
      <c r="F4" s="15" t="s">
        <v>56</v>
      </c>
      <c r="G4" s="15" t="s">
        <v>33</v>
      </c>
      <c r="H4" s="6">
        <v>8</v>
      </c>
      <c r="I4" s="6">
        <v>10</v>
      </c>
      <c r="J4" s="6">
        <v>6</v>
      </c>
      <c r="K4" s="6">
        <v>0</v>
      </c>
      <c r="L4" s="6">
        <v>0</v>
      </c>
      <c r="M4" s="6">
        <v>0</v>
      </c>
      <c r="N4" s="6">
        <v>6</v>
      </c>
      <c r="O4" s="6">
        <v>16</v>
      </c>
      <c r="P4" s="6">
        <v>2</v>
      </c>
      <c r="Q4" s="6">
        <v>0</v>
      </c>
      <c r="R4" s="6">
        <f aca="true" t="shared" si="0" ref="R4:R31">SUM(H4++I4+J4+K4+L4+M4+N4+O4+P4+Q4)</f>
        <v>48</v>
      </c>
      <c r="S4" s="6">
        <f aca="true" t="shared" si="1" ref="S4:S31">($H$3*H4)+($I$3*I4)+($J$3*J4)+($K$3*K4)+($L$3*L4)+($M$3*M4)+($N$3*N4)+($O$3*O4)+($P$3*P4)+($Q$3*Q4)</f>
        <v>434</v>
      </c>
      <c r="T4" s="6">
        <f aca="true" t="shared" si="2" ref="T4:T31">S4/R4</f>
        <v>9.041666666666666</v>
      </c>
      <c r="U4" s="49">
        <f aca="true" t="shared" si="3" ref="U4:U31">H4+M4</f>
        <v>8</v>
      </c>
      <c r="V4" s="49">
        <f aca="true" t="shared" si="4" ref="V4:V31">I4+N4</f>
        <v>16</v>
      </c>
    </row>
    <row r="5" spans="1:22" ht="15" customHeight="1">
      <c r="A5" s="16">
        <v>39</v>
      </c>
      <c r="B5" s="14" t="s">
        <v>24</v>
      </c>
      <c r="C5" s="14" t="s">
        <v>25</v>
      </c>
      <c r="D5" s="15">
        <v>10705881</v>
      </c>
      <c r="E5" s="15" t="s">
        <v>38</v>
      </c>
      <c r="F5" s="15" t="s">
        <v>56</v>
      </c>
      <c r="G5" s="15" t="s">
        <v>32</v>
      </c>
      <c r="H5" s="6">
        <v>4</v>
      </c>
      <c r="I5" s="6">
        <v>9</v>
      </c>
      <c r="J5" s="6">
        <v>11</v>
      </c>
      <c r="K5" s="6">
        <v>0</v>
      </c>
      <c r="L5" s="6">
        <v>0</v>
      </c>
      <c r="M5" s="6">
        <v>0</v>
      </c>
      <c r="N5" s="6">
        <v>3</v>
      </c>
      <c r="O5" s="6">
        <v>14</v>
      </c>
      <c r="P5" s="6">
        <v>7</v>
      </c>
      <c r="Q5" s="6">
        <v>0</v>
      </c>
      <c r="R5" s="6">
        <f t="shared" si="0"/>
        <v>48</v>
      </c>
      <c r="S5" s="6">
        <f t="shared" si="1"/>
        <v>399</v>
      </c>
      <c r="T5" s="6">
        <f t="shared" si="2"/>
        <v>8.3125</v>
      </c>
      <c r="U5" s="4">
        <f t="shared" si="3"/>
        <v>4</v>
      </c>
      <c r="V5" s="4">
        <f t="shared" si="4"/>
        <v>12</v>
      </c>
    </row>
    <row r="6" spans="1:22" ht="15" customHeight="1">
      <c r="A6" s="16">
        <v>19</v>
      </c>
      <c r="B6" s="14" t="s">
        <v>61</v>
      </c>
      <c r="C6" s="14" t="s">
        <v>70</v>
      </c>
      <c r="D6" s="15">
        <v>11802064</v>
      </c>
      <c r="E6" s="15" t="s">
        <v>38</v>
      </c>
      <c r="F6" s="15" t="s">
        <v>56</v>
      </c>
      <c r="G6" s="15" t="s">
        <v>30</v>
      </c>
      <c r="H6" s="6">
        <v>1</v>
      </c>
      <c r="I6" s="6">
        <v>10</v>
      </c>
      <c r="J6" s="6">
        <v>11</v>
      </c>
      <c r="K6" s="6">
        <v>2</v>
      </c>
      <c r="L6" s="6">
        <v>0</v>
      </c>
      <c r="M6" s="6">
        <v>0</v>
      </c>
      <c r="N6" s="6">
        <v>2</v>
      </c>
      <c r="O6" s="6">
        <v>10</v>
      </c>
      <c r="P6" s="6">
        <v>10</v>
      </c>
      <c r="Q6" s="6">
        <v>2</v>
      </c>
      <c r="R6" s="6">
        <f t="shared" si="0"/>
        <v>48</v>
      </c>
      <c r="S6" s="6">
        <f t="shared" si="1"/>
        <v>359</v>
      </c>
      <c r="T6" s="6">
        <f t="shared" si="2"/>
        <v>7.479166666666667</v>
      </c>
      <c r="U6" s="4">
        <f t="shared" si="3"/>
        <v>1</v>
      </c>
      <c r="V6" s="4">
        <f t="shared" si="4"/>
        <v>12</v>
      </c>
    </row>
    <row r="7" spans="1:22" ht="15" customHeight="1">
      <c r="A7" s="16">
        <v>48</v>
      </c>
      <c r="B7" s="14" t="s">
        <v>14</v>
      </c>
      <c r="C7" s="14" t="s">
        <v>79</v>
      </c>
      <c r="D7" s="15">
        <v>11702976</v>
      </c>
      <c r="E7" s="15" t="s">
        <v>38</v>
      </c>
      <c r="F7" s="15" t="s">
        <v>56</v>
      </c>
      <c r="G7" s="15" t="s">
        <v>58</v>
      </c>
      <c r="H7" s="6">
        <v>5</v>
      </c>
      <c r="I7" s="6">
        <v>4</v>
      </c>
      <c r="J7" s="6">
        <v>11</v>
      </c>
      <c r="K7" s="6">
        <v>4</v>
      </c>
      <c r="L7" s="6">
        <v>0</v>
      </c>
      <c r="M7" s="6">
        <v>0</v>
      </c>
      <c r="N7" s="6">
        <v>0</v>
      </c>
      <c r="O7" s="6">
        <v>11</v>
      </c>
      <c r="P7" s="6">
        <v>13</v>
      </c>
      <c r="Q7" s="6">
        <v>0</v>
      </c>
      <c r="R7" s="6">
        <f t="shared" si="0"/>
        <v>48</v>
      </c>
      <c r="S7" s="6">
        <f t="shared" si="1"/>
        <v>356</v>
      </c>
      <c r="T7" s="6">
        <f t="shared" si="2"/>
        <v>7.416666666666667</v>
      </c>
      <c r="U7" s="4">
        <f t="shared" si="3"/>
        <v>5</v>
      </c>
      <c r="V7" s="4">
        <f t="shared" si="4"/>
        <v>4</v>
      </c>
    </row>
    <row r="8" spans="1:22" ht="15" customHeight="1">
      <c r="A8" s="16">
        <v>44</v>
      </c>
      <c r="B8" s="14" t="s">
        <v>26</v>
      </c>
      <c r="C8" s="14" t="s">
        <v>27</v>
      </c>
      <c r="D8" s="15">
        <v>11001444</v>
      </c>
      <c r="E8" s="15" t="s">
        <v>38</v>
      </c>
      <c r="F8" s="15" t="s">
        <v>56</v>
      </c>
      <c r="G8" s="15" t="s">
        <v>33</v>
      </c>
      <c r="H8" s="6">
        <v>3</v>
      </c>
      <c r="I8" s="6">
        <v>10</v>
      </c>
      <c r="J8" s="6">
        <v>6</v>
      </c>
      <c r="K8" s="6">
        <v>5</v>
      </c>
      <c r="L8" s="6">
        <v>0</v>
      </c>
      <c r="M8" s="6">
        <v>1</v>
      </c>
      <c r="N8" s="6">
        <v>3</v>
      </c>
      <c r="O8" s="6">
        <v>5</v>
      </c>
      <c r="P8" s="6">
        <v>12</v>
      </c>
      <c r="Q8" s="6">
        <v>3</v>
      </c>
      <c r="R8" s="6">
        <f t="shared" si="0"/>
        <v>48</v>
      </c>
      <c r="S8" s="6">
        <f t="shared" si="1"/>
        <v>347</v>
      </c>
      <c r="T8" s="6">
        <f t="shared" si="2"/>
        <v>7.229166666666667</v>
      </c>
      <c r="U8" s="4">
        <f t="shared" si="3"/>
        <v>4</v>
      </c>
      <c r="V8" s="4">
        <f t="shared" si="4"/>
        <v>13</v>
      </c>
    </row>
    <row r="9" spans="1:22" ht="15" customHeight="1">
      <c r="A9" s="16">
        <v>32</v>
      </c>
      <c r="B9" s="14" t="s">
        <v>65</v>
      </c>
      <c r="C9" s="14" t="s">
        <v>73</v>
      </c>
      <c r="D9" s="15">
        <v>11703900</v>
      </c>
      <c r="E9" s="15" t="s">
        <v>38</v>
      </c>
      <c r="F9" s="15" t="s">
        <v>56</v>
      </c>
      <c r="G9" s="15" t="s">
        <v>81</v>
      </c>
      <c r="H9" s="6">
        <v>1</v>
      </c>
      <c r="I9" s="6">
        <v>6</v>
      </c>
      <c r="J9" s="6">
        <v>10</v>
      </c>
      <c r="K9" s="6">
        <v>6</v>
      </c>
      <c r="L9" s="6">
        <v>1</v>
      </c>
      <c r="M9" s="6">
        <v>0</v>
      </c>
      <c r="N9" s="6">
        <v>0</v>
      </c>
      <c r="O9" s="6">
        <v>6</v>
      </c>
      <c r="P9" s="6">
        <v>13</v>
      </c>
      <c r="Q9" s="6">
        <v>5</v>
      </c>
      <c r="R9" s="6">
        <f t="shared" si="0"/>
        <v>48</v>
      </c>
      <c r="S9" s="6">
        <f t="shared" si="1"/>
        <v>294</v>
      </c>
      <c r="T9" s="6">
        <f t="shared" si="2"/>
        <v>6.125</v>
      </c>
      <c r="U9" s="4">
        <f t="shared" si="3"/>
        <v>1</v>
      </c>
      <c r="V9" s="4">
        <f t="shared" si="4"/>
        <v>6</v>
      </c>
    </row>
    <row r="10" spans="1:22" ht="15" customHeight="1">
      <c r="A10" s="16">
        <v>52</v>
      </c>
      <c r="B10" s="14" t="s">
        <v>10</v>
      </c>
      <c r="C10" s="14" t="s">
        <v>54</v>
      </c>
      <c r="D10" s="15">
        <v>11602275</v>
      </c>
      <c r="E10" s="15" t="s">
        <v>38</v>
      </c>
      <c r="F10" s="15" t="s">
        <v>56</v>
      </c>
      <c r="G10" s="15" t="s">
        <v>32</v>
      </c>
      <c r="H10" s="6">
        <v>3</v>
      </c>
      <c r="I10" s="6">
        <v>5</v>
      </c>
      <c r="J10" s="6">
        <v>8</v>
      </c>
      <c r="K10" s="6">
        <v>8</v>
      </c>
      <c r="L10" s="6">
        <v>0</v>
      </c>
      <c r="M10" s="6">
        <v>0</v>
      </c>
      <c r="N10" s="6">
        <v>0</v>
      </c>
      <c r="O10" s="6">
        <v>6</v>
      </c>
      <c r="P10" s="6">
        <v>10</v>
      </c>
      <c r="Q10" s="6">
        <v>8</v>
      </c>
      <c r="R10" s="6">
        <f t="shared" si="0"/>
        <v>48</v>
      </c>
      <c r="S10" s="6">
        <f t="shared" si="1"/>
        <v>285</v>
      </c>
      <c r="T10" s="6">
        <f t="shared" si="2"/>
        <v>5.9375</v>
      </c>
      <c r="U10" s="4">
        <f t="shared" si="3"/>
        <v>3</v>
      </c>
      <c r="V10" s="4">
        <f t="shared" si="4"/>
        <v>5</v>
      </c>
    </row>
    <row r="11" spans="1:22" ht="15" customHeight="1">
      <c r="A11" s="16">
        <v>31</v>
      </c>
      <c r="B11" s="14" t="s">
        <v>64</v>
      </c>
      <c r="C11" s="14" t="s">
        <v>72</v>
      </c>
      <c r="D11" s="15">
        <v>11602534</v>
      </c>
      <c r="E11" s="15" t="s">
        <v>38</v>
      </c>
      <c r="F11" s="15" t="s">
        <v>56</v>
      </c>
      <c r="G11" s="15" t="s">
        <v>58</v>
      </c>
      <c r="H11" s="6">
        <v>3</v>
      </c>
      <c r="I11" s="6">
        <v>1</v>
      </c>
      <c r="J11" s="6">
        <v>6</v>
      </c>
      <c r="K11" s="6">
        <v>13</v>
      </c>
      <c r="L11" s="6">
        <v>1</v>
      </c>
      <c r="M11" s="6">
        <v>0</v>
      </c>
      <c r="N11" s="6">
        <v>0</v>
      </c>
      <c r="O11" s="6">
        <v>1</v>
      </c>
      <c r="P11" s="6">
        <v>7</v>
      </c>
      <c r="Q11" s="6">
        <v>16</v>
      </c>
      <c r="R11" s="6">
        <f t="shared" si="0"/>
        <v>48</v>
      </c>
      <c r="S11" s="6">
        <f t="shared" si="1"/>
        <v>199</v>
      </c>
      <c r="T11" s="6">
        <f t="shared" si="2"/>
        <v>4.145833333333333</v>
      </c>
      <c r="U11" s="4">
        <f t="shared" si="3"/>
        <v>3</v>
      </c>
      <c r="V11" s="4">
        <f t="shared" si="4"/>
        <v>1</v>
      </c>
    </row>
    <row r="12" spans="1:22" ht="15" customHeight="1">
      <c r="A12" s="16"/>
      <c r="B12" s="43"/>
      <c r="C12" s="43"/>
      <c r="D12" s="44"/>
      <c r="E12" s="44"/>
      <c r="F12" s="44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6"/>
      <c r="V12" s="46"/>
    </row>
    <row r="13" spans="1:22" ht="15" customHeight="1">
      <c r="A13" s="16">
        <v>18</v>
      </c>
      <c r="B13" s="14" t="s">
        <v>15</v>
      </c>
      <c r="C13" s="14" t="s">
        <v>28</v>
      </c>
      <c r="D13" s="15">
        <v>20901641</v>
      </c>
      <c r="E13" s="15" t="s">
        <v>84</v>
      </c>
      <c r="F13" s="15" t="s">
        <v>56</v>
      </c>
      <c r="G13" s="15" t="s">
        <v>29</v>
      </c>
      <c r="H13" s="6">
        <v>2</v>
      </c>
      <c r="I13" s="6">
        <v>6</v>
      </c>
      <c r="J13" s="6">
        <v>11</v>
      </c>
      <c r="K13" s="6">
        <v>4</v>
      </c>
      <c r="L13" s="6">
        <v>1</v>
      </c>
      <c r="M13" s="6">
        <v>0</v>
      </c>
      <c r="N13" s="6">
        <v>0</v>
      </c>
      <c r="O13" s="6">
        <v>10</v>
      </c>
      <c r="P13" s="6">
        <v>11</v>
      </c>
      <c r="Q13" s="6">
        <v>3</v>
      </c>
      <c r="R13" s="6">
        <f t="shared" si="0"/>
        <v>48</v>
      </c>
      <c r="S13" s="6">
        <f t="shared" si="1"/>
        <v>325</v>
      </c>
      <c r="T13" s="6">
        <f t="shared" si="2"/>
        <v>6.770833333333333</v>
      </c>
      <c r="U13" s="4">
        <f t="shared" si="3"/>
        <v>2</v>
      </c>
      <c r="V13" s="4">
        <f t="shared" si="4"/>
        <v>6</v>
      </c>
    </row>
    <row r="14" spans="1:22" ht="15" customHeight="1">
      <c r="A14" s="16">
        <v>14</v>
      </c>
      <c r="B14" s="14" t="s">
        <v>60</v>
      </c>
      <c r="C14" s="14" t="s">
        <v>69</v>
      </c>
      <c r="D14" s="15">
        <v>21301860</v>
      </c>
      <c r="E14" s="15" t="s">
        <v>84</v>
      </c>
      <c r="F14" s="15" t="s">
        <v>56</v>
      </c>
      <c r="G14" s="15" t="s">
        <v>29</v>
      </c>
      <c r="H14" s="6">
        <v>1</v>
      </c>
      <c r="I14" s="6">
        <v>3</v>
      </c>
      <c r="J14" s="6">
        <v>10</v>
      </c>
      <c r="K14" s="6">
        <v>8</v>
      </c>
      <c r="L14" s="6">
        <v>2</v>
      </c>
      <c r="M14" s="6">
        <v>0</v>
      </c>
      <c r="N14" s="6">
        <v>0</v>
      </c>
      <c r="O14" s="6">
        <v>7</v>
      </c>
      <c r="P14" s="6">
        <v>10</v>
      </c>
      <c r="Q14" s="6">
        <v>7</v>
      </c>
      <c r="R14" s="6">
        <f t="shared" si="0"/>
        <v>48</v>
      </c>
      <c r="S14" s="6">
        <f t="shared" si="1"/>
        <v>267</v>
      </c>
      <c r="T14" s="6">
        <f t="shared" si="2"/>
        <v>5.5625</v>
      </c>
      <c r="U14" s="4">
        <f t="shared" si="3"/>
        <v>1</v>
      </c>
      <c r="V14" s="4">
        <f t="shared" si="4"/>
        <v>3</v>
      </c>
    </row>
    <row r="15" spans="1:22" ht="15" customHeight="1">
      <c r="A15" s="16">
        <v>45</v>
      </c>
      <c r="B15" s="14" t="s">
        <v>48</v>
      </c>
      <c r="C15" s="14" t="s">
        <v>77</v>
      </c>
      <c r="D15" s="15">
        <v>21904750</v>
      </c>
      <c r="E15" s="15" t="s">
        <v>84</v>
      </c>
      <c r="F15" s="15" t="s">
        <v>56</v>
      </c>
      <c r="G15" s="15" t="s">
        <v>58</v>
      </c>
      <c r="H15" s="6">
        <v>1</v>
      </c>
      <c r="I15" s="6">
        <v>4</v>
      </c>
      <c r="J15" s="6">
        <v>10</v>
      </c>
      <c r="K15" s="6">
        <v>8</v>
      </c>
      <c r="L15" s="6">
        <v>1</v>
      </c>
      <c r="M15" s="6">
        <v>0</v>
      </c>
      <c r="N15" s="6">
        <v>1</v>
      </c>
      <c r="O15" s="6">
        <v>3</v>
      </c>
      <c r="P15" s="6">
        <v>11</v>
      </c>
      <c r="Q15" s="6">
        <v>9</v>
      </c>
      <c r="R15" s="6">
        <f t="shared" si="0"/>
        <v>48</v>
      </c>
      <c r="S15" s="6">
        <f t="shared" si="1"/>
        <v>260</v>
      </c>
      <c r="T15" s="6">
        <f t="shared" si="2"/>
        <v>5.416666666666667</v>
      </c>
      <c r="U15" s="4">
        <f t="shared" si="3"/>
        <v>1</v>
      </c>
      <c r="V15" s="4">
        <f t="shared" si="4"/>
        <v>5</v>
      </c>
    </row>
    <row r="16" spans="1:22" ht="15" customHeight="1">
      <c r="A16" s="16">
        <v>37</v>
      </c>
      <c r="B16" s="14" t="s">
        <v>66</v>
      </c>
      <c r="C16" s="14" t="s">
        <v>75</v>
      </c>
      <c r="D16" s="15">
        <v>21702705</v>
      </c>
      <c r="E16" s="15" t="s">
        <v>84</v>
      </c>
      <c r="F16" s="15" t="s">
        <v>56</v>
      </c>
      <c r="G16" s="15" t="s">
        <v>29</v>
      </c>
      <c r="H16" s="6">
        <v>1</v>
      </c>
      <c r="I16" s="6">
        <v>2</v>
      </c>
      <c r="J16" s="6">
        <v>9</v>
      </c>
      <c r="K16" s="6">
        <v>8</v>
      </c>
      <c r="L16" s="6">
        <v>4</v>
      </c>
      <c r="M16" s="6">
        <v>0</v>
      </c>
      <c r="N16" s="6">
        <v>1</v>
      </c>
      <c r="O16" s="6">
        <v>3</v>
      </c>
      <c r="P16" s="6">
        <v>12</v>
      </c>
      <c r="Q16" s="6">
        <v>8</v>
      </c>
      <c r="R16" s="6">
        <f t="shared" si="0"/>
        <v>48</v>
      </c>
      <c r="S16" s="6">
        <f t="shared" si="1"/>
        <v>237</v>
      </c>
      <c r="T16" s="6">
        <f t="shared" si="2"/>
        <v>4.9375</v>
      </c>
      <c r="U16" s="4">
        <f t="shared" si="3"/>
        <v>1</v>
      </c>
      <c r="V16" s="4">
        <f t="shared" si="4"/>
        <v>3</v>
      </c>
    </row>
    <row r="17" spans="1:22" ht="15" customHeight="1">
      <c r="A17" s="16">
        <v>20</v>
      </c>
      <c r="B17" s="14" t="s">
        <v>46</v>
      </c>
      <c r="C17" s="14" t="s">
        <v>47</v>
      </c>
      <c r="D17" s="15">
        <v>21404763</v>
      </c>
      <c r="E17" s="15" t="s">
        <v>84</v>
      </c>
      <c r="F17" s="15" t="s">
        <v>56</v>
      </c>
      <c r="G17" s="15" t="s">
        <v>34</v>
      </c>
      <c r="H17" s="6">
        <v>0</v>
      </c>
      <c r="I17" s="6">
        <v>4</v>
      </c>
      <c r="J17" s="6">
        <v>8</v>
      </c>
      <c r="K17" s="6">
        <v>9</v>
      </c>
      <c r="L17" s="6">
        <v>3</v>
      </c>
      <c r="M17" s="6">
        <v>0</v>
      </c>
      <c r="N17" s="6">
        <v>0</v>
      </c>
      <c r="O17" s="6">
        <v>5</v>
      </c>
      <c r="P17" s="6">
        <v>7</v>
      </c>
      <c r="Q17" s="6">
        <v>12</v>
      </c>
      <c r="R17" s="6">
        <f t="shared" si="0"/>
        <v>48</v>
      </c>
      <c r="S17" s="6">
        <f t="shared" si="1"/>
        <v>224</v>
      </c>
      <c r="T17" s="6">
        <f t="shared" si="2"/>
        <v>4.666666666666667</v>
      </c>
      <c r="U17" s="4">
        <f t="shared" si="3"/>
        <v>0</v>
      </c>
      <c r="V17" s="4">
        <f t="shared" si="4"/>
        <v>4</v>
      </c>
    </row>
    <row r="18" spans="1:22" ht="15" customHeight="1">
      <c r="A18" s="16"/>
      <c r="B18" s="43"/>
      <c r="C18" s="43"/>
      <c r="D18" s="44"/>
      <c r="E18" s="44"/>
      <c r="F18" s="44"/>
      <c r="G18" s="44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  <c r="V18" s="46"/>
    </row>
    <row r="19" spans="1:22" ht="15" customHeight="1">
      <c r="A19" s="16">
        <v>4</v>
      </c>
      <c r="B19" s="14" t="s">
        <v>41</v>
      </c>
      <c r="C19" s="14" t="s">
        <v>42</v>
      </c>
      <c r="D19" s="15">
        <v>11801052</v>
      </c>
      <c r="E19" s="15" t="s">
        <v>39</v>
      </c>
      <c r="F19" s="15" t="s">
        <v>56</v>
      </c>
      <c r="G19" s="15" t="s">
        <v>31</v>
      </c>
      <c r="H19" s="6">
        <v>1</v>
      </c>
      <c r="I19" s="6">
        <v>6</v>
      </c>
      <c r="J19" s="6">
        <v>11</v>
      </c>
      <c r="K19" s="6">
        <v>5</v>
      </c>
      <c r="L19" s="6">
        <v>1</v>
      </c>
      <c r="M19" s="6">
        <v>0</v>
      </c>
      <c r="N19" s="6">
        <v>1</v>
      </c>
      <c r="O19" s="6">
        <v>7</v>
      </c>
      <c r="P19" s="6">
        <v>10</v>
      </c>
      <c r="Q19" s="6">
        <v>6</v>
      </c>
      <c r="R19" s="6">
        <f t="shared" si="0"/>
        <v>48</v>
      </c>
      <c r="S19" s="6">
        <f t="shared" si="1"/>
        <v>300</v>
      </c>
      <c r="T19" s="6">
        <f t="shared" si="2"/>
        <v>6.25</v>
      </c>
      <c r="U19" s="4">
        <f t="shared" si="3"/>
        <v>1</v>
      </c>
      <c r="V19" s="4">
        <f t="shared" si="4"/>
        <v>7</v>
      </c>
    </row>
    <row r="20" spans="1:22" ht="15" customHeight="1">
      <c r="A20" s="16">
        <v>43</v>
      </c>
      <c r="B20" s="14" t="s">
        <v>67</v>
      </c>
      <c r="C20" s="14" t="s">
        <v>76</v>
      </c>
      <c r="D20" s="15">
        <v>11804553</v>
      </c>
      <c r="E20" s="15" t="s">
        <v>39</v>
      </c>
      <c r="F20" s="15" t="s">
        <v>56</v>
      </c>
      <c r="G20" s="15" t="s">
        <v>30</v>
      </c>
      <c r="H20" s="6">
        <v>0</v>
      </c>
      <c r="I20" s="6">
        <v>5</v>
      </c>
      <c r="J20" s="6">
        <v>9</v>
      </c>
      <c r="K20" s="6">
        <v>9</v>
      </c>
      <c r="L20" s="6">
        <v>1</v>
      </c>
      <c r="M20" s="6">
        <v>0</v>
      </c>
      <c r="N20" s="6">
        <v>0</v>
      </c>
      <c r="O20" s="6">
        <v>5</v>
      </c>
      <c r="P20" s="6">
        <v>9</v>
      </c>
      <c r="Q20" s="6">
        <v>10</v>
      </c>
      <c r="R20" s="6">
        <f t="shared" si="0"/>
        <v>48</v>
      </c>
      <c r="S20" s="6">
        <f t="shared" si="1"/>
        <v>252</v>
      </c>
      <c r="T20" s="6">
        <f t="shared" si="2"/>
        <v>5.25</v>
      </c>
      <c r="U20" s="4">
        <f t="shared" si="3"/>
        <v>0</v>
      </c>
      <c r="V20" s="4">
        <f t="shared" si="4"/>
        <v>5</v>
      </c>
    </row>
    <row r="21" spans="1:22" ht="15" customHeight="1">
      <c r="A21" s="16"/>
      <c r="B21" s="43"/>
      <c r="C21" s="43"/>
      <c r="D21" s="44"/>
      <c r="E21" s="44"/>
      <c r="F21" s="44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  <c r="V21" s="46"/>
    </row>
    <row r="22" spans="1:22" ht="15" customHeight="1">
      <c r="A22" s="16">
        <v>51</v>
      </c>
      <c r="B22" s="14" t="s">
        <v>68</v>
      </c>
      <c r="C22" s="14" t="s">
        <v>80</v>
      </c>
      <c r="D22" s="15">
        <v>21703065</v>
      </c>
      <c r="E22" s="15" t="s">
        <v>83</v>
      </c>
      <c r="F22" s="15" t="s">
        <v>56</v>
      </c>
      <c r="G22" s="15" t="s">
        <v>30</v>
      </c>
      <c r="H22" s="6">
        <v>1</v>
      </c>
      <c r="I22" s="6">
        <v>7</v>
      </c>
      <c r="J22" s="6">
        <v>8</v>
      </c>
      <c r="K22" s="6">
        <v>7</v>
      </c>
      <c r="L22" s="6">
        <v>1</v>
      </c>
      <c r="M22" s="6">
        <v>0</v>
      </c>
      <c r="N22" s="6">
        <v>3</v>
      </c>
      <c r="O22" s="6">
        <v>5</v>
      </c>
      <c r="P22" s="6">
        <v>11</v>
      </c>
      <c r="Q22" s="6">
        <v>5</v>
      </c>
      <c r="R22" s="6">
        <f t="shared" si="0"/>
        <v>48</v>
      </c>
      <c r="S22" s="6">
        <f t="shared" si="1"/>
        <v>305</v>
      </c>
      <c r="T22" s="6">
        <f t="shared" si="2"/>
        <v>6.354166666666667</v>
      </c>
      <c r="U22" s="4">
        <f t="shared" si="3"/>
        <v>1</v>
      </c>
      <c r="V22" s="4">
        <f t="shared" si="4"/>
        <v>10</v>
      </c>
    </row>
    <row r="23" spans="1:22" ht="15" customHeight="1">
      <c r="A23" s="16">
        <v>53</v>
      </c>
      <c r="B23" s="14" t="s">
        <v>17</v>
      </c>
      <c r="C23" s="14" t="s">
        <v>11</v>
      </c>
      <c r="D23" s="15">
        <v>21801064</v>
      </c>
      <c r="E23" s="15" t="s">
        <v>83</v>
      </c>
      <c r="F23" s="15" t="s">
        <v>56</v>
      </c>
      <c r="G23" s="15" t="s">
        <v>31</v>
      </c>
      <c r="H23" s="6">
        <v>3</v>
      </c>
      <c r="I23" s="6">
        <v>3</v>
      </c>
      <c r="J23" s="6">
        <v>5</v>
      </c>
      <c r="K23" s="6">
        <v>11</v>
      </c>
      <c r="L23" s="6">
        <v>2</v>
      </c>
      <c r="M23" s="6">
        <v>0</v>
      </c>
      <c r="N23" s="6">
        <v>2</v>
      </c>
      <c r="O23" s="6">
        <v>1</v>
      </c>
      <c r="P23" s="6">
        <v>13</v>
      </c>
      <c r="Q23" s="6">
        <v>8</v>
      </c>
      <c r="R23" s="6">
        <f t="shared" si="0"/>
        <v>48</v>
      </c>
      <c r="S23" s="6">
        <f t="shared" si="1"/>
        <v>251</v>
      </c>
      <c r="T23" s="6">
        <f t="shared" si="2"/>
        <v>5.229166666666667</v>
      </c>
      <c r="U23" s="4">
        <f t="shared" si="3"/>
        <v>3</v>
      </c>
      <c r="V23" s="4">
        <f t="shared" si="4"/>
        <v>5</v>
      </c>
    </row>
    <row r="24" spans="1:22" ht="15" customHeight="1">
      <c r="A24" s="16"/>
      <c r="B24" s="43"/>
      <c r="C24" s="43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  <c r="V24" s="46"/>
    </row>
    <row r="25" spans="1:22" ht="15" customHeight="1">
      <c r="A25" s="16">
        <v>25</v>
      </c>
      <c r="B25" s="14" t="s">
        <v>63</v>
      </c>
      <c r="C25" s="14" t="s">
        <v>71</v>
      </c>
      <c r="D25" s="15">
        <v>11803765</v>
      </c>
      <c r="E25" s="15" t="s">
        <v>37</v>
      </c>
      <c r="F25" s="15" t="s">
        <v>56</v>
      </c>
      <c r="G25" s="15" t="s">
        <v>58</v>
      </c>
      <c r="H25" s="6">
        <v>4</v>
      </c>
      <c r="I25" s="6">
        <v>1</v>
      </c>
      <c r="J25" s="6">
        <v>13</v>
      </c>
      <c r="K25" s="6">
        <v>4</v>
      </c>
      <c r="L25" s="6">
        <v>2</v>
      </c>
      <c r="M25" s="6">
        <v>0</v>
      </c>
      <c r="N25" s="6">
        <v>2</v>
      </c>
      <c r="O25" s="6">
        <v>5</v>
      </c>
      <c r="P25" s="6">
        <v>15</v>
      </c>
      <c r="Q25" s="6">
        <v>2</v>
      </c>
      <c r="R25" s="6">
        <f t="shared" si="0"/>
        <v>48</v>
      </c>
      <c r="S25" s="6">
        <f t="shared" si="1"/>
        <v>313</v>
      </c>
      <c r="T25" s="6">
        <f t="shared" si="2"/>
        <v>6.520833333333333</v>
      </c>
      <c r="U25" s="4">
        <f t="shared" si="3"/>
        <v>4</v>
      </c>
      <c r="V25" s="4">
        <f t="shared" si="4"/>
        <v>3</v>
      </c>
    </row>
    <row r="26" spans="1:22" ht="15" customHeight="1">
      <c r="A26" s="16">
        <v>36</v>
      </c>
      <c r="B26" s="14" t="s">
        <v>62</v>
      </c>
      <c r="C26" s="14" t="s">
        <v>74</v>
      </c>
      <c r="D26" s="15">
        <v>11802244</v>
      </c>
      <c r="E26" s="15" t="s">
        <v>37</v>
      </c>
      <c r="F26" s="15" t="s">
        <v>56</v>
      </c>
      <c r="G26" s="15" t="s">
        <v>29</v>
      </c>
      <c r="H26" s="6">
        <v>0</v>
      </c>
      <c r="I26" s="6">
        <v>4</v>
      </c>
      <c r="J26" s="6">
        <v>12</v>
      </c>
      <c r="K26" s="6">
        <v>6</v>
      </c>
      <c r="L26" s="6">
        <v>2</v>
      </c>
      <c r="M26" s="6">
        <v>0</v>
      </c>
      <c r="N26" s="6">
        <v>0</v>
      </c>
      <c r="O26" s="6">
        <v>5</v>
      </c>
      <c r="P26" s="6">
        <v>15</v>
      </c>
      <c r="Q26" s="6">
        <v>4</v>
      </c>
      <c r="R26" s="6">
        <f t="shared" si="0"/>
        <v>48</v>
      </c>
      <c r="S26" s="6">
        <f t="shared" si="1"/>
        <v>281</v>
      </c>
      <c r="T26" s="6">
        <f t="shared" si="2"/>
        <v>5.854166666666667</v>
      </c>
      <c r="U26" s="4">
        <f t="shared" si="3"/>
        <v>0</v>
      </c>
      <c r="V26" s="4">
        <f t="shared" si="4"/>
        <v>4</v>
      </c>
    </row>
    <row r="27" spans="1:22" ht="15" customHeight="1">
      <c r="A27" s="16"/>
      <c r="B27" s="43"/>
      <c r="C27" s="43"/>
      <c r="D27" s="44"/>
      <c r="E27" s="44"/>
      <c r="F27" s="44"/>
      <c r="G27" s="44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  <c r="V27" s="46"/>
    </row>
    <row r="28" spans="1:22" ht="15" customHeight="1">
      <c r="A28" s="16">
        <v>28</v>
      </c>
      <c r="B28" s="14" t="s">
        <v>14</v>
      </c>
      <c r="C28" s="14" t="s">
        <v>19</v>
      </c>
      <c r="D28" s="15">
        <v>11102503</v>
      </c>
      <c r="E28" s="15" t="s">
        <v>38</v>
      </c>
      <c r="F28" s="15" t="s">
        <v>55</v>
      </c>
      <c r="G28" s="15" t="s">
        <v>29</v>
      </c>
      <c r="H28" s="6">
        <v>5</v>
      </c>
      <c r="I28" s="6">
        <v>6</v>
      </c>
      <c r="J28" s="6">
        <v>13</v>
      </c>
      <c r="K28" s="6">
        <v>0</v>
      </c>
      <c r="L28" s="6">
        <v>0</v>
      </c>
      <c r="M28" s="6">
        <v>0</v>
      </c>
      <c r="N28" s="6">
        <v>2</v>
      </c>
      <c r="O28" s="6">
        <v>12</v>
      </c>
      <c r="P28" s="6">
        <v>8</v>
      </c>
      <c r="Q28" s="6">
        <v>2</v>
      </c>
      <c r="R28" s="6">
        <f t="shared" si="0"/>
        <v>48</v>
      </c>
      <c r="S28" s="6">
        <f t="shared" si="1"/>
        <v>375</v>
      </c>
      <c r="T28" s="6">
        <f t="shared" si="2"/>
        <v>7.8125</v>
      </c>
      <c r="U28" s="4">
        <f t="shared" si="3"/>
        <v>5</v>
      </c>
      <c r="V28" s="4">
        <f t="shared" si="4"/>
        <v>8</v>
      </c>
    </row>
    <row r="29" spans="1:22" ht="15" customHeight="1">
      <c r="A29" s="16">
        <v>7</v>
      </c>
      <c r="B29" s="14" t="s">
        <v>16</v>
      </c>
      <c r="C29" s="14" t="s">
        <v>23</v>
      </c>
      <c r="D29" s="15">
        <v>11703075</v>
      </c>
      <c r="E29" s="15" t="s">
        <v>38</v>
      </c>
      <c r="F29" s="15" t="s">
        <v>55</v>
      </c>
      <c r="G29" s="15" t="s">
        <v>30</v>
      </c>
      <c r="H29" s="6">
        <v>3</v>
      </c>
      <c r="I29" s="6">
        <v>8</v>
      </c>
      <c r="J29" s="6">
        <v>8</v>
      </c>
      <c r="K29" s="6">
        <v>5</v>
      </c>
      <c r="L29" s="6">
        <v>0</v>
      </c>
      <c r="M29" s="6">
        <v>0</v>
      </c>
      <c r="N29" s="6">
        <v>2</v>
      </c>
      <c r="O29" s="6">
        <v>8</v>
      </c>
      <c r="P29" s="6">
        <v>14</v>
      </c>
      <c r="Q29" s="6">
        <v>0</v>
      </c>
      <c r="R29" s="6">
        <f t="shared" si="0"/>
        <v>48</v>
      </c>
      <c r="S29" s="6">
        <f t="shared" si="1"/>
        <v>356</v>
      </c>
      <c r="T29" s="6">
        <f t="shared" si="2"/>
        <v>7.416666666666667</v>
      </c>
      <c r="U29" s="4">
        <f t="shared" si="3"/>
        <v>3</v>
      </c>
      <c r="V29" s="4">
        <f t="shared" si="4"/>
        <v>10</v>
      </c>
    </row>
    <row r="30" spans="1:22" ht="15">
      <c r="A30" s="16">
        <v>46</v>
      </c>
      <c r="B30" s="14" t="s">
        <v>10</v>
      </c>
      <c r="C30" s="14" t="s">
        <v>53</v>
      </c>
      <c r="D30" s="15">
        <v>12000400</v>
      </c>
      <c r="E30" s="15" t="s">
        <v>38</v>
      </c>
      <c r="F30" s="15" t="s">
        <v>55</v>
      </c>
      <c r="G30" s="15" t="s">
        <v>57</v>
      </c>
      <c r="H30" s="6">
        <v>2</v>
      </c>
      <c r="I30" s="6">
        <v>5</v>
      </c>
      <c r="J30" s="6">
        <v>10</v>
      </c>
      <c r="K30" s="6">
        <v>6</v>
      </c>
      <c r="L30" s="6">
        <v>1</v>
      </c>
      <c r="M30" s="6">
        <v>0</v>
      </c>
      <c r="N30" s="6">
        <v>0</v>
      </c>
      <c r="O30" s="6">
        <v>8</v>
      </c>
      <c r="P30" s="6">
        <v>9</v>
      </c>
      <c r="Q30" s="6">
        <v>7</v>
      </c>
      <c r="R30" s="6">
        <f t="shared" si="0"/>
        <v>48</v>
      </c>
      <c r="S30" s="6">
        <f t="shared" si="1"/>
        <v>291</v>
      </c>
      <c r="T30" s="6">
        <f t="shared" si="2"/>
        <v>6.0625</v>
      </c>
      <c r="U30" s="4">
        <f t="shared" si="3"/>
        <v>2</v>
      </c>
      <c r="V30" s="4">
        <f t="shared" si="4"/>
        <v>5</v>
      </c>
    </row>
    <row r="31" spans="1:22" ht="15">
      <c r="A31" s="16">
        <v>47</v>
      </c>
      <c r="B31" s="14" t="s">
        <v>63</v>
      </c>
      <c r="C31" s="14" t="s">
        <v>78</v>
      </c>
      <c r="D31" s="15">
        <v>11603910</v>
      </c>
      <c r="E31" s="15" t="s">
        <v>38</v>
      </c>
      <c r="F31" s="15" t="s">
        <v>55</v>
      </c>
      <c r="G31" s="15" t="s">
        <v>82</v>
      </c>
      <c r="H31" s="6">
        <v>0</v>
      </c>
      <c r="I31" s="6">
        <v>4</v>
      </c>
      <c r="J31" s="6">
        <v>7</v>
      </c>
      <c r="K31" s="6">
        <v>9</v>
      </c>
      <c r="L31" s="6">
        <v>4</v>
      </c>
      <c r="M31" s="6">
        <v>0</v>
      </c>
      <c r="N31" s="6">
        <v>1</v>
      </c>
      <c r="O31" s="6">
        <v>1</v>
      </c>
      <c r="P31" s="6">
        <v>6</v>
      </c>
      <c r="Q31" s="6">
        <v>16</v>
      </c>
      <c r="R31" s="6">
        <f t="shared" si="0"/>
        <v>48</v>
      </c>
      <c r="S31" s="6">
        <f t="shared" si="1"/>
        <v>189</v>
      </c>
      <c r="T31" s="6">
        <f t="shared" si="2"/>
        <v>3.9375</v>
      </c>
      <c r="U31" s="4">
        <f t="shared" si="3"/>
        <v>0</v>
      </c>
      <c r="V31" s="4">
        <f t="shared" si="4"/>
        <v>5</v>
      </c>
    </row>
    <row r="32" spans="1:22" ht="15">
      <c r="A32" s="16"/>
      <c r="B32" s="43"/>
      <c r="C32" s="43"/>
      <c r="D32" s="44"/>
      <c r="E32" s="44"/>
      <c r="F32" s="44"/>
      <c r="G32" s="44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6"/>
      <c r="V32" s="46"/>
    </row>
    <row r="33" spans="1:22" ht="15">
      <c r="A33" s="16">
        <v>42</v>
      </c>
      <c r="B33" s="14" t="s">
        <v>20</v>
      </c>
      <c r="C33" s="14" t="s">
        <v>11</v>
      </c>
      <c r="D33" s="15">
        <v>21801042</v>
      </c>
      <c r="E33" s="15" t="s">
        <v>84</v>
      </c>
      <c r="F33" s="15" t="s">
        <v>55</v>
      </c>
      <c r="G33" s="15" t="s">
        <v>31</v>
      </c>
      <c r="H33" s="6">
        <v>4</v>
      </c>
      <c r="I33" s="6">
        <v>8</v>
      </c>
      <c r="J33" s="6">
        <v>6</v>
      </c>
      <c r="K33" s="6">
        <v>5</v>
      </c>
      <c r="L33" s="6">
        <v>1</v>
      </c>
      <c r="M33" s="6">
        <v>0</v>
      </c>
      <c r="N33" s="6">
        <v>1</v>
      </c>
      <c r="O33" s="6">
        <v>5</v>
      </c>
      <c r="P33" s="6">
        <v>14</v>
      </c>
      <c r="Q33" s="6">
        <v>4</v>
      </c>
      <c r="R33" s="6">
        <f aca="true" t="shared" si="5" ref="R33:R41">SUM(H33++I33+J33+K33+L33+M33+N33+O33+P33+Q33)</f>
        <v>48</v>
      </c>
      <c r="S33" s="6">
        <f aca="true" t="shared" si="6" ref="S33:S41">($H$3*H33)+($I$3*I33)+($J$3*J33)+($K$3*K33)+($L$3*L33)+($M$3*M33)+($N$3*N33)+($O$3*O33)+($P$3*P33)+($Q$3*Q33)</f>
        <v>317</v>
      </c>
      <c r="T33" s="6">
        <f aca="true" t="shared" si="7" ref="T33:T41">S33/R33</f>
        <v>6.604166666666667</v>
      </c>
      <c r="U33" s="4">
        <f aca="true" t="shared" si="8" ref="U33:U41">H33+M33</f>
        <v>4</v>
      </c>
      <c r="V33" s="4">
        <f aca="true" t="shared" si="9" ref="V33:V41">I33+N33</f>
        <v>9</v>
      </c>
    </row>
    <row r="34" spans="1:22" ht="15">
      <c r="A34" s="16">
        <v>3</v>
      </c>
      <c r="B34" s="14" t="s">
        <v>22</v>
      </c>
      <c r="C34" s="14" t="s">
        <v>21</v>
      </c>
      <c r="D34" s="15">
        <v>21901166</v>
      </c>
      <c r="E34" s="15" t="s">
        <v>84</v>
      </c>
      <c r="F34" s="15" t="s">
        <v>55</v>
      </c>
      <c r="G34" s="15" t="s">
        <v>31</v>
      </c>
      <c r="H34" s="6">
        <v>1</v>
      </c>
      <c r="I34" s="6">
        <v>1</v>
      </c>
      <c r="J34" s="6">
        <v>11</v>
      </c>
      <c r="K34" s="6">
        <v>10</v>
      </c>
      <c r="L34" s="6">
        <v>1</v>
      </c>
      <c r="M34" s="6">
        <v>0</v>
      </c>
      <c r="N34" s="6">
        <v>0</v>
      </c>
      <c r="O34" s="6">
        <v>1</v>
      </c>
      <c r="P34" s="6">
        <v>14</v>
      </c>
      <c r="Q34" s="6">
        <v>9</v>
      </c>
      <c r="R34" s="6">
        <f t="shared" si="5"/>
        <v>48</v>
      </c>
      <c r="S34" s="6">
        <f t="shared" si="6"/>
        <v>237</v>
      </c>
      <c r="T34" s="6">
        <f t="shared" si="7"/>
        <v>4.9375</v>
      </c>
      <c r="U34" s="4">
        <f t="shared" si="8"/>
        <v>1</v>
      </c>
      <c r="V34" s="4">
        <f t="shared" si="9"/>
        <v>1</v>
      </c>
    </row>
    <row r="35" spans="1:22" ht="16.5" customHeight="1">
      <c r="A35" s="16">
        <v>6</v>
      </c>
      <c r="B35" s="14" t="s">
        <v>43</v>
      </c>
      <c r="C35" s="14" t="s">
        <v>44</v>
      </c>
      <c r="D35" s="15">
        <v>21801143</v>
      </c>
      <c r="E35" s="15" t="s">
        <v>84</v>
      </c>
      <c r="F35" s="15" t="s">
        <v>55</v>
      </c>
      <c r="G35" s="15" t="s">
        <v>31</v>
      </c>
      <c r="H35" s="6">
        <v>0</v>
      </c>
      <c r="I35" s="6">
        <v>1</v>
      </c>
      <c r="J35" s="6">
        <v>5</v>
      </c>
      <c r="K35" s="6">
        <v>15</v>
      </c>
      <c r="L35" s="6">
        <v>3</v>
      </c>
      <c r="M35" s="6">
        <v>0</v>
      </c>
      <c r="N35" s="6">
        <v>0</v>
      </c>
      <c r="O35" s="6">
        <v>1</v>
      </c>
      <c r="P35" s="6">
        <v>9</v>
      </c>
      <c r="Q35" s="6">
        <v>14</v>
      </c>
      <c r="R35" s="6">
        <f t="shared" si="5"/>
        <v>48</v>
      </c>
      <c r="S35" s="6">
        <f t="shared" si="6"/>
        <v>178</v>
      </c>
      <c r="T35" s="6">
        <f t="shared" si="7"/>
        <v>3.7083333333333335</v>
      </c>
      <c r="U35" s="4">
        <f t="shared" si="8"/>
        <v>0</v>
      </c>
      <c r="V35" s="4">
        <f t="shared" si="9"/>
        <v>1</v>
      </c>
    </row>
    <row r="36" spans="1:22" ht="16.5" customHeight="1">
      <c r="A36" s="16"/>
      <c r="B36" s="43"/>
      <c r="C36" s="43"/>
      <c r="D36" s="47"/>
      <c r="E36" s="44"/>
      <c r="F36" s="48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6"/>
      <c r="V36" s="46"/>
    </row>
    <row r="37" spans="1:22" ht="15">
      <c r="A37" s="16">
        <v>34</v>
      </c>
      <c r="B37" s="14" t="s">
        <v>49</v>
      </c>
      <c r="C37" s="14" t="s">
        <v>50</v>
      </c>
      <c r="D37" s="27">
        <v>11904824</v>
      </c>
      <c r="E37" s="15" t="s">
        <v>37</v>
      </c>
      <c r="F37" s="28" t="s">
        <v>55</v>
      </c>
      <c r="G37" s="15" t="s">
        <v>31</v>
      </c>
      <c r="H37" s="6">
        <v>1</v>
      </c>
      <c r="I37" s="6">
        <v>0</v>
      </c>
      <c r="J37" s="6">
        <v>8</v>
      </c>
      <c r="K37" s="6">
        <v>13</v>
      </c>
      <c r="L37" s="6">
        <v>2</v>
      </c>
      <c r="M37" s="6">
        <v>0</v>
      </c>
      <c r="N37" s="6">
        <v>0</v>
      </c>
      <c r="O37" s="6">
        <v>2</v>
      </c>
      <c r="P37" s="6">
        <v>11</v>
      </c>
      <c r="Q37" s="6">
        <v>11</v>
      </c>
      <c r="R37" s="6">
        <f t="shared" si="5"/>
        <v>48</v>
      </c>
      <c r="S37" s="6">
        <f t="shared" si="6"/>
        <v>211</v>
      </c>
      <c r="T37" s="6">
        <f t="shared" si="7"/>
        <v>4.395833333333333</v>
      </c>
      <c r="U37" s="4">
        <f t="shared" si="8"/>
        <v>1</v>
      </c>
      <c r="V37" s="4">
        <f t="shared" si="9"/>
        <v>0</v>
      </c>
    </row>
    <row r="38" spans="1:22" ht="15">
      <c r="A38" s="16"/>
      <c r="B38" s="43"/>
      <c r="C38" s="43"/>
      <c r="D38" s="47"/>
      <c r="E38" s="44"/>
      <c r="F38" s="48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6"/>
      <c r="V38" s="46"/>
    </row>
    <row r="39" spans="1:22" ht="15">
      <c r="A39" s="16">
        <v>40</v>
      </c>
      <c r="B39" s="14" t="s">
        <v>51</v>
      </c>
      <c r="C39" s="14" t="s">
        <v>52</v>
      </c>
      <c r="D39" s="15">
        <v>11801153</v>
      </c>
      <c r="E39" s="15" t="s">
        <v>40</v>
      </c>
      <c r="F39" s="15" t="s">
        <v>55</v>
      </c>
      <c r="G39" s="15" t="s">
        <v>31</v>
      </c>
      <c r="H39" s="6">
        <v>0</v>
      </c>
      <c r="I39" s="6">
        <v>0</v>
      </c>
      <c r="J39" s="6">
        <v>1</v>
      </c>
      <c r="K39" s="6">
        <v>9</v>
      </c>
      <c r="L39" s="6">
        <v>14</v>
      </c>
      <c r="M39" s="6">
        <v>0</v>
      </c>
      <c r="N39" s="6">
        <v>0</v>
      </c>
      <c r="O39" s="6">
        <v>0</v>
      </c>
      <c r="P39" s="6">
        <v>2</v>
      </c>
      <c r="Q39" s="6">
        <v>22</v>
      </c>
      <c r="R39" s="6">
        <f t="shared" si="5"/>
        <v>48</v>
      </c>
      <c r="S39" s="6">
        <f t="shared" si="6"/>
        <v>63</v>
      </c>
      <c r="T39" s="6">
        <f t="shared" si="7"/>
        <v>1.3125</v>
      </c>
      <c r="U39" s="4">
        <f t="shared" si="8"/>
        <v>0</v>
      </c>
      <c r="V39" s="4">
        <f t="shared" si="9"/>
        <v>0</v>
      </c>
    </row>
    <row r="40" spans="1:22" ht="15">
      <c r="A40" s="16"/>
      <c r="B40" s="43"/>
      <c r="C40" s="43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6"/>
      <c r="V40" s="46"/>
    </row>
    <row r="41" spans="1:22" ht="15.75" customHeight="1">
      <c r="A41" s="16">
        <v>23</v>
      </c>
      <c r="B41" s="14" t="s">
        <v>16</v>
      </c>
      <c r="C41" s="14" t="s">
        <v>18</v>
      </c>
      <c r="D41" s="15">
        <v>11901154</v>
      </c>
      <c r="E41" s="15" t="s">
        <v>38</v>
      </c>
      <c r="F41" s="15" t="s">
        <v>35</v>
      </c>
      <c r="G41" s="15" t="s">
        <v>31</v>
      </c>
      <c r="H41" s="6">
        <v>0</v>
      </c>
      <c r="I41" s="6">
        <v>3</v>
      </c>
      <c r="J41" s="6">
        <v>13</v>
      </c>
      <c r="K41" s="6">
        <v>7</v>
      </c>
      <c r="L41" s="6">
        <v>1</v>
      </c>
      <c r="M41" s="6">
        <v>0</v>
      </c>
      <c r="N41" s="6">
        <v>0</v>
      </c>
      <c r="O41" s="6">
        <v>7</v>
      </c>
      <c r="P41" s="6">
        <v>12</v>
      </c>
      <c r="Q41" s="6">
        <v>5</v>
      </c>
      <c r="R41" s="6">
        <f t="shared" si="5"/>
        <v>48</v>
      </c>
      <c r="S41" s="6">
        <f t="shared" si="6"/>
        <v>285</v>
      </c>
      <c r="T41" s="6">
        <f t="shared" si="7"/>
        <v>5.9375</v>
      </c>
      <c r="U41" s="4">
        <f t="shared" si="8"/>
        <v>0</v>
      </c>
      <c r="V41" s="4">
        <f t="shared" si="9"/>
        <v>3</v>
      </c>
    </row>
    <row r="42" spans="1:20" ht="15.75">
      <c r="A42" s="6"/>
      <c r="B42" s="4"/>
      <c r="C42" s="4"/>
      <c r="D42" s="3"/>
      <c r="E42" s="10"/>
      <c r="F42" s="11"/>
      <c r="G42" s="12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.75">
      <c r="A43" s="6"/>
      <c r="B43" s="4"/>
      <c r="C43" s="4"/>
      <c r="D43" s="3"/>
      <c r="E43" s="10"/>
      <c r="F43" s="11"/>
      <c r="G43" s="12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ht="15.75">
      <c r="A44" s="6"/>
      <c r="B44" s="4"/>
      <c r="C44" s="4"/>
      <c r="D44" s="3"/>
      <c r="E44" s="10"/>
      <c r="F44" s="11"/>
      <c r="G44" s="1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ht="15.75">
      <c r="A45" s="6"/>
      <c r="B45" s="4"/>
      <c r="C45" s="4"/>
      <c r="D45" s="3"/>
      <c r="E45" s="10"/>
      <c r="F45" s="11"/>
      <c r="G45" s="12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ht="15.75">
      <c r="A46" s="6"/>
      <c r="B46" s="4"/>
      <c r="C46" s="4"/>
      <c r="D46" s="3"/>
      <c r="E46" s="10"/>
      <c r="F46" s="11"/>
      <c r="G46" s="12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ht="15.75">
      <c r="A47" s="6"/>
      <c r="B47" s="4"/>
      <c r="C47" s="4"/>
      <c r="D47" s="3"/>
      <c r="E47" s="10"/>
      <c r="F47" s="11"/>
      <c r="G47" s="12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5.75">
      <c r="A48" s="6"/>
      <c r="B48" s="4"/>
      <c r="C48" s="4"/>
      <c r="D48" s="3"/>
      <c r="E48" s="10"/>
      <c r="F48" s="11"/>
      <c r="G48" s="12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ht="15.75">
      <c r="A49" s="6"/>
      <c r="B49" s="4"/>
      <c r="C49" s="4"/>
      <c r="D49" s="3"/>
      <c r="E49" s="10"/>
      <c r="F49" s="11"/>
      <c r="G49" s="12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ht="15.75">
      <c r="A50" s="6"/>
      <c r="B50" s="4"/>
      <c r="C50" s="4"/>
      <c r="D50" s="3"/>
      <c r="E50" s="10"/>
      <c r="F50" s="11"/>
      <c r="G50" s="12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ht="15.75">
      <c r="A51" s="6"/>
      <c r="B51" s="4"/>
      <c r="C51" s="4"/>
      <c r="D51" s="3"/>
      <c r="E51" s="10"/>
      <c r="F51" s="11"/>
      <c r="G51" s="12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5.75">
      <c r="A52" s="6"/>
      <c r="B52" s="4"/>
      <c r="C52" s="4"/>
      <c r="D52" s="3"/>
      <c r="E52" s="10"/>
      <c r="F52" s="11"/>
      <c r="G52" s="12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5.75">
      <c r="A53" s="6"/>
      <c r="B53" s="4"/>
      <c r="C53" s="4"/>
      <c r="D53" s="3"/>
      <c r="E53" s="10"/>
      <c r="F53" s="11"/>
      <c r="G53" s="12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5.75">
      <c r="A54" s="6"/>
      <c r="B54" s="4"/>
      <c r="C54" s="4"/>
      <c r="D54" s="3"/>
      <c r="E54" s="10"/>
      <c r="F54" s="11"/>
      <c r="G54" s="12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ht="15.75">
      <c r="A55" s="6"/>
      <c r="B55" s="4"/>
      <c r="C55" s="4"/>
      <c r="D55" s="3"/>
      <c r="E55" s="10"/>
      <c r="F55" s="11"/>
      <c r="G55" s="12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ht="15.75">
      <c r="A56" s="6"/>
      <c r="B56" s="4"/>
      <c r="C56" s="4"/>
      <c r="D56" s="3"/>
      <c r="E56" s="10"/>
      <c r="F56" s="11"/>
      <c r="G56" s="12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ht="15.75">
      <c r="A57" s="6"/>
      <c r="B57" s="4"/>
      <c r="C57" s="4"/>
      <c r="D57" s="3"/>
      <c r="E57" s="10"/>
      <c r="F57" s="11"/>
      <c r="G57" s="12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ht="15.75">
      <c r="A58" s="6"/>
      <c r="B58" s="4"/>
      <c r="C58" s="4"/>
      <c r="D58" s="3"/>
      <c r="E58" s="10"/>
      <c r="F58" s="11"/>
      <c r="G58" s="12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ht="15.75">
      <c r="A59" s="6"/>
      <c r="B59" s="4"/>
      <c r="C59" s="4"/>
      <c r="D59" s="3"/>
      <c r="E59" s="10"/>
      <c r="F59" s="11"/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ht="15.75">
      <c r="A60" s="6"/>
      <c r="B60" s="4"/>
      <c r="C60" s="4"/>
      <c r="D60" s="3"/>
      <c r="E60" s="10"/>
      <c r="F60" s="11"/>
      <c r="G60" s="12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ht="15.75">
      <c r="A61" s="6"/>
      <c r="B61" s="4"/>
      <c r="C61" s="4"/>
      <c r="D61" s="3"/>
      <c r="E61" s="10"/>
      <c r="F61" s="11"/>
      <c r="G61" s="12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ht="15.75">
      <c r="A62" s="6"/>
      <c r="B62" s="4"/>
      <c r="C62" s="4"/>
      <c r="D62" s="3"/>
      <c r="E62" s="10"/>
      <c r="F62" s="11"/>
      <c r="G62" s="12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ht="15.75">
      <c r="A63" s="6"/>
      <c r="B63" s="4"/>
      <c r="C63" s="4"/>
      <c r="D63" s="3"/>
      <c r="E63" s="10"/>
      <c r="F63" s="11"/>
      <c r="G63" s="12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ht="15.75">
      <c r="A64" s="6"/>
      <c r="B64" s="4"/>
      <c r="C64" s="4"/>
      <c r="D64" s="3"/>
      <c r="E64" s="10"/>
      <c r="F64" s="11"/>
      <c r="G64" s="12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ht="15.75">
      <c r="A65" s="6"/>
      <c r="B65" s="4"/>
      <c r="C65" s="4"/>
      <c r="D65" s="3"/>
      <c r="E65" s="13"/>
      <c r="F65" s="11"/>
      <c r="G65" s="12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ht="15.75">
      <c r="A66" s="6"/>
      <c r="B66" s="4"/>
      <c r="C66" s="4"/>
      <c r="D66" s="3"/>
      <c r="E66" s="13"/>
      <c r="F66" s="11"/>
      <c r="G66" s="12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ht="15.75">
      <c r="A67" s="6"/>
      <c r="B67" s="4"/>
      <c r="C67" s="4"/>
      <c r="D67" s="3"/>
      <c r="E67" s="13"/>
      <c r="F67" s="11"/>
      <c r="G67" s="12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5.75">
      <c r="A68" s="6"/>
      <c r="B68" s="4"/>
      <c r="C68" s="4"/>
      <c r="D68" s="3"/>
      <c r="E68" s="13"/>
      <c r="F68" s="11"/>
      <c r="G68" s="12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ht="15.75">
      <c r="A69" s="6"/>
      <c r="B69" s="4"/>
      <c r="C69" s="4"/>
      <c r="D69" s="3"/>
      <c r="E69" s="13"/>
      <c r="F69" s="11"/>
      <c r="G69" s="12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5.75">
      <c r="A70" s="6"/>
      <c r="B70" s="4"/>
      <c r="C70" s="4"/>
      <c r="D70" s="3"/>
      <c r="E70" s="13"/>
      <c r="F70" s="11"/>
      <c r="G70" s="12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5.75">
      <c r="A71" s="6"/>
      <c r="B71" s="4"/>
      <c r="C71" s="4"/>
      <c r="D71" s="3"/>
      <c r="E71" s="13"/>
      <c r="F71" s="11"/>
      <c r="G71" s="12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5.75">
      <c r="A72" s="6"/>
      <c r="B72" s="4"/>
      <c r="C72" s="4"/>
      <c r="D72" s="3"/>
      <c r="E72" s="13"/>
      <c r="F72" s="11"/>
      <c r="G72" s="12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5.75">
      <c r="A73" s="6"/>
      <c r="B73" s="4"/>
      <c r="C73" s="4"/>
      <c r="D73" s="3"/>
      <c r="E73" s="13"/>
      <c r="F73" s="11"/>
      <c r="G73" s="12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ht="15.75">
      <c r="A74" s="6"/>
      <c r="B74" s="4"/>
      <c r="C74" s="4"/>
      <c r="D74" s="3"/>
      <c r="E74" s="13"/>
      <c r="F74" s="11"/>
      <c r="G74" s="12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ht="15.75">
      <c r="A75" s="6"/>
      <c r="B75" s="4"/>
      <c r="C75" s="4"/>
      <c r="D75" s="3"/>
      <c r="E75" s="10"/>
      <c r="F75" s="11"/>
      <c r="G75" s="12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ht="15.75">
      <c r="A76" s="6"/>
      <c r="B76" s="4"/>
      <c r="C76" s="4"/>
      <c r="D76" s="3"/>
      <c r="E76" s="10"/>
      <c r="F76" s="11"/>
      <c r="G76" s="12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ht="15.75">
      <c r="A77" s="6"/>
      <c r="B77" s="4"/>
      <c r="C77" s="4"/>
      <c r="D77" s="3"/>
      <c r="E77" s="10"/>
      <c r="F77" s="11"/>
      <c r="G77" s="12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ht="15.75">
      <c r="A78" s="6"/>
      <c r="B78" s="4"/>
      <c r="C78" s="4"/>
      <c r="D78" s="3"/>
      <c r="E78" s="10"/>
      <c r="F78" s="11"/>
      <c r="G78" s="12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ht="15.75">
      <c r="A79" s="6"/>
      <c r="B79" s="4"/>
      <c r="C79" s="4"/>
      <c r="D79" s="3"/>
      <c r="E79" s="10"/>
      <c r="F79" s="11"/>
      <c r="G79" s="12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ht="15.75">
      <c r="A80" s="6"/>
      <c r="B80" s="4"/>
      <c r="C80" s="4"/>
      <c r="D80" s="3"/>
      <c r="E80" s="10"/>
      <c r="F80" s="11"/>
      <c r="G80" s="12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ht="15.75">
      <c r="A81" s="6"/>
      <c r="B81" s="4"/>
      <c r="C81" s="4"/>
      <c r="D81" s="3"/>
      <c r="E81" s="10"/>
      <c r="F81" s="11"/>
      <c r="G81" s="12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ht="15.75">
      <c r="A82" s="6"/>
      <c r="B82" s="4"/>
      <c r="C82" s="4"/>
      <c r="D82" s="3"/>
      <c r="E82" s="10"/>
      <c r="F82" s="11"/>
      <c r="G82" s="12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ht="15.75">
      <c r="A83" s="6"/>
      <c r="B83" s="4"/>
      <c r="C83" s="4"/>
      <c r="D83" s="3"/>
      <c r="E83" s="10"/>
      <c r="F83" s="11"/>
      <c r="G83" s="12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ht="15.75">
      <c r="A84" s="6"/>
      <c r="B84" s="4"/>
      <c r="C84" s="4"/>
      <c r="D84" s="3"/>
      <c r="E84" s="10"/>
      <c r="F84" s="11"/>
      <c r="G84" s="12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0" ht="15.75">
      <c r="A85" s="6"/>
      <c r="B85" s="4"/>
      <c r="C85" s="4"/>
      <c r="D85" s="3"/>
      <c r="E85" s="10"/>
      <c r="F85" s="11"/>
      <c r="G85" s="12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</row>
    <row r="86" spans="1:20" ht="15.75">
      <c r="A86" s="6"/>
      <c r="B86" s="4"/>
      <c r="C86" s="4"/>
      <c r="D86" s="3"/>
      <c r="E86" s="10"/>
      <c r="F86" s="11"/>
      <c r="G86" s="12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</row>
    <row r="87" spans="1:20" ht="15.75">
      <c r="A87" s="6"/>
      <c r="B87" s="4"/>
      <c r="C87" s="4"/>
      <c r="D87" s="3"/>
      <c r="E87" s="10"/>
      <c r="F87" s="11"/>
      <c r="G87" s="12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</row>
    <row r="88" spans="1:20" ht="15.75">
      <c r="A88" s="6"/>
      <c r="B88" s="4"/>
      <c r="C88" s="4"/>
      <c r="D88" s="3"/>
      <c r="E88" s="10"/>
      <c r="F88" s="11"/>
      <c r="G88" s="12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.75">
      <c r="A89" s="6"/>
      <c r="B89" s="4"/>
      <c r="C89" s="4"/>
      <c r="D89" s="3"/>
      <c r="E89" s="10"/>
      <c r="F89" s="11"/>
      <c r="G89" s="12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.75">
      <c r="A90" s="6"/>
      <c r="B90" s="4"/>
      <c r="C90" s="4"/>
      <c r="D90" s="3"/>
      <c r="E90" s="10"/>
      <c r="F90" s="11"/>
      <c r="G90" s="12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  <row r="91" spans="1:20" ht="15.75">
      <c r="A91" s="6"/>
      <c r="B91" s="4"/>
      <c r="C91" s="4"/>
      <c r="D91" s="3"/>
      <c r="E91" s="10"/>
      <c r="F91" s="11"/>
      <c r="G91" s="12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0" ht="15.75">
      <c r="A92" s="6"/>
      <c r="B92" s="4"/>
      <c r="C92" s="4"/>
      <c r="D92" s="3"/>
      <c r="E92" s="10"/>
      <c r="F92" s="11"/>
      <c r="G92" s="12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</row>
    <row r="93" spans="1:20" ht="15.75">
      <c r="A93" s="6"/>
      <c r="B93" s="4"/>
      <c r="C93" s="4"/>
      <c r="D93" s="3"/>
      <c r="E93" s="10"/>
      <c r="F93" s="11"/>
      <c r="G93" s="12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</row>
    <row r="94" spans="1:20" ht="15.75">
      <c r="A94" s="6"/>
      <c r="B94" s="4"/>
      <c r="C94" s="4"/>
      <c r="D94" s="3"/>
      <c r="E94" s="10"/>
      <c r="F94" s="11"/>
      <c r="G94" s="12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</row>
    <row r="95" spans="1:20" ht="15.75">
      <c r="A95" s="6"/>
      <c r="B95" s="4"/>
      <c r="C95" s="4"/>
      <c r="D95" s="3"/>
      <c r="E95" s="10"/>
      <c r="F95" s="11"/>
      <c r="G95" s="12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</row>
    <row r="96" spans="1:20" ht="15.75">
      <c r="A96" s="6"/>
      <c r="B96" s="4"/>
      <c r="C96" s="4"/>
      <c r="D96" s="3"/>
      <c r="E96" s="10"/>
      <c r="F96" s="11"/>
      <c r="G96" s="12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</row>
    <row r="97" spans="1:20" ht="15.75">
      <c r="A97" s="6"/>
      <c r="B97" s="4"/>
      <c r="C97" s="4"/>
      <c r="D97" s="3"/>
      <c r="E97" s="10"/>
      <c r="F97" s="11"/>
      <c r="G97" s="12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</row>
    <row r="98" spans="1:20" ht="15.75">
      <c r="A98" s="6"/>
      <c r="B98" s="4"/>
      <c r="C98" s="4"/>
      <c r="D98" s="3"/>
      <c r="E98" s="10"/>
      <c r="F98" s="11"/>
      <c r="G98" s="12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</row>
    <row r="99" spans="1:20" ht="15.75">
      <c r="A99" s="6"/>
      <c r="B99" s="4"/>
      <c r="C99" s="4"/>
      <c r="D99" s="3"/>
      <c r="E99" s="10"/>
      <c r="F99" s="11"/>
      <c r="G99" s="1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</row>
    <row r="100" spans="1:20" ht="15.75">
      <c r="A100" s="6"/>
      <c r="B100" s="4"/>
      <c r="C100" s="4"/>
      <c r="D100" s="3"/>
      <c r="E100" s="10"/>
      <c r="F100" s="11"/>
      <c r="G100" s="12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1:20" ht="15.75">
      <c r="A101" s="6"/>
      <c r="B101" s="4"/>
      <c r="C101" s="4"/>
      <c r="D101" s="3"/>
      <c r="E101" s="10"/>
      <c r="F101" s="11"/>
      <c r="G101" s="12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</row>
    <row r="102" spans="1:20" ht="15.75">
      <c r="A102" s="6"/>
      <c r="B102" s="4"/>
      <c r="C102" s="4"/>
      <c r="D102" s="3"/>
      <c r="E102" s="10"/>
      <c r="F102" s="11"/>
      <c r="G102" s="12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1:20" ht="15.75">
      <c r="A103" s="6"/>
      <c r="B103" s="4"/>
      <c r="C103" s="4"/>
      <c r="D103" s="3"/>
      <c r="E103" s="10"/>
      <c r="F103" s="11"/>
      <c r="G103" s="12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</row>
    <row r="104" spans="1:20" ht="15.75">
      <c r="A104" s="6"/>
      <c r="B104" s="4"/>
      <c r="C104" s="4"/>
      <c r="D104" s="3"/>
      <c r="E104" s="10"/>
      <c r="F104" s="11"/>
      <c r="G104" s="12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1:20" ht="15.75">
      <c r="A105" s="6"/>
      <c r="B105" s="4"/>
      <c r="C105" s="4"/>
      <c r="D105" s="3"/>
      <c r="E105" s="10"/>
      <c r="F105" s="11"/>
      <c r="G105" s="12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</row>
    <row r="106" spans="1:20" ht="15.75">
      <c r="A106" s="6"/>
      <c r="B106" s="4"/>
      <c r="C106" s="4"/>
      <c r="D106" s="3"/>
      <c r="E106" s="10"/>
      <c r="F106" s="11"/>
      <c r="G106" s="12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1:20" ht="15.75">
      <c r="A107" s="6"/>
      <c r="B107" s="4"/>
      <c r="C107" s="4"/>
      <c r="D107" s="3"/>
      <c r="E107" s="10"/>
      <c r="F107" s="11"/>
      <c r="G107" s="12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</row>
    <row r="108" spans="1:20" ht="15.75">
      <c r="A108" s="6"/>
      <c r="B108" s="4"/>
      <c r="C108" s="4"/>
      <c r="D108" s="3"/>
      <c r="E108" s="10"/>
      <c r="F108" s="11"/>
      <c r="G108" s="12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</row>
    <row r="109" spans="1:20" ht="15.75">
      <c r="A109" s="6"/>
      <c r="B109" s="4"/>
      <c r="C109" s="4"/>
      <c r="D109" s="3"/>
      <c r="E109" s="10"/>
      <c r="F109" s="11"/>
      <c r="G109" s="12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</row>
    <row r="110" spans="1:20" ht="15.75">
      <c r="A110" s="6"/>
      <c r="B110" s="4"/>
      <c r="C110" s="4"/>
      <c r="D110" s="3"/>
      <c r="E110" s="10"/>
      <c r="F110" s="11"/>
      <c r="G110" s="12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</row>
    <row r="111" spans="1:20" ht="15.75">
      <c r="A111" s="6"/>
      <c r="B111" s="4"/>
      <c r="C111" s="4"/>
      <c r="D111" s="3"/>
      <c r="E111" s="10"/>
      <c r="F111" s="11"/>
      <c r="G111" s="1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</row>
    <row r="112" spans="1:20" ht="15.75">
      <c r="A112" s="6"/>
      <c r="B112" s="4"/>
      <c r="C112" s="4"/>
      <c r="D112" s="3"/>
      <c r="E112" s="10"/>
      <c r="F112" s="11"/>
      <c r="G112" s="12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</row>
    <row r="113" spans="1:20" ht="15.75">
      <c r="A113" s="6"/>
      <c r="B113" s="4"/>
      <c r="C113" s="4"/>
      <c r="D113" s="3"/>
      <c r="E113" s="10"/>
      <c r="F113" s="11"/>
      <c r="G113" s="12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</row>
    <row r="114" spans="1:20" ht="15.75">
      <c r="A114" s="6"/>
      <c r="B114" s="4"/>
      <c r="C114" s="4"/>
      <c r="D114" s="3"/>
      <c r="E114" s="10"/>
      <c r="F114" s="11"/>
      <c r="G114" s="12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</row>
    <row r="115" spans="1:20" ht="15.75">
      <c r="A115" s="6"/>
      <c r="B115" s="4"/>
      <c r="C115" s="4"/>
      <c r="D115" s="3"/>
      <c r="E115" s="10"/>
      <c r="F115" s="11"/>
      <c r="G115" s="12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</row>
    <row r="116" spans="1:20" ht="15.75">
      <c r="A116" s="6"/>
      <c r="B116" s="4"/>
      <c r="C116" s="4"/>
      <c r="D116" s="3"/>
      <c r="E116" s="10"/>
      <c r="F116" s="11"/>
      <c r="G116" s="12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</row>
    <row r="117" spans="1:20" ht="15.75">
      <c r="A117" s="6"/>
      <c r="B117" s="4"/>
      <c r="C117" s="4"/>
      <c r="D117" s="3"/>
      <c r="E117" s="10"/>
      <c r="F117" s="11"/>
      <c r="G117" s="12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</row>
    <row r="118" spans="1:20" ht="15.75">
      <c r="A118" s="6"/>
      <c r="B118" s="4"/>
      <c r="C118" s="4"/>
      <c r="D118" s="3"/>
      <c r="E118" s="10"/>
      <c r="F118" s="11"/>
      <c r="G118" s="12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</row>
    <row r="119" spans="1:20" ht="15.75">
      <c r="A119" s="6"/>
      <c r="B119" s="4"/>
      <c r="C119" s="4"/>
      <c r="D119" s="3"/>
      <c r="E119" s="10"/>
      <c r="F119" s="11"/>
      <c r="G119" s="12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</row>
    <row r="120" spans="1:20" ht="15.75">
      <c r="A120" s="6"/>
      <c r="B120" s="4"/>
      <c r="C120" s="4"/>
      <c r="D120" s="3"/>
      <c r="E120" s="10"/>
      <c r="F120" s="11"/>
      <c r="G120" s="12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</row>
    <row r="121" spans="1:20" ht="15.75">
      <c r="A121" s="6"/>
      <c r="B121" s="4"/>
      <c r="C121" s="4"/>
      <c r="D121" s="3"/>
      <c r="E121" s="10"/>
      <c r="F121" s="11"/>
      <c r="G121" s="12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</row>
    <row r="122" spans="1:20" ht="15.75">
      <c r="A122" s="6"/>
      <c r="B122" s="4"/>
      <c r="C122" s="4"/>
      <c r="D122" s="3"/>
      <c r="E122" s="10"/>
      <c r="F122" s="11"/>
      <c r="G122" s="12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</row>
    <row r="123" spans="1:20" ht="15.75">
      <c r="A123" s="6"/>
      <c r="B123" s="4"/>
      <c r="C123" s="4"/>
      <c r="D123" s="3"/>
      <c r="E123" s="10"/>
      <c r="F123" s="11"/>
      <c r="G123" s="12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</row>
    <row r="124" spans="1:20" ht="15.75">
      <c r="A124" s="6"/>
      <c r="B124" s="4"/>
      <c r="C124" s="4"/>
      <c r="D124" s="3"/>
      <c r="E124" s="10"/>
      <c r="F124" s="11"/>
      <c r="G124" s="12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</row>
    <row r="125" spans="1:20" ht="15.75">
      <c r="A125" s="6"/>
      <c r="B125" s="4"/>
      <c r="C125" s="4"/>
      <c r="D125" s="3"/>
      <c r="E125" s="10"/>
      <c r="F125" s="11"/>
      <c r="G125" s="12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</row>
    <row r="126" spans="1:20" ht="15.75">
      <c r="A126" s="6"/>
      <c r="B126" s="4"/>
      <c r="C126" s="4"/>
      <c r="D126" s="3"/>
      <c r="E126" s="10"/>
      <c r="F126" s="11"/>
      <c r="G126" s="12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</row>
    <row r="127" spans="1:20" ht="15.75">
      <c r="A127" s="6"/>
      <c r="B127" s="4"/>
      <c r="C127" s="4"/>
      <c r="D127" s="3"/>
      <c r="E127" s="10"/>
      <c r="F127" s="11"/>
      <c r="G127" s="12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</row>
    <row r="128" spans="1:20" ht="15.75">
      <c r="A128" s="6"/>
      <c r="B128" s="4"/>
      <c r="C128" s="4"/>
      <c r="D128" s="3"/>
      <c r="E128" s="10"/>
      <c r="F128" s="11"/>
      <c r="G128" s="12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</row>
    <row r="129" spans="1:20" ht="15.75">
      <c r="A129" s="6"/>
      <c r="B129" s="4"/>
      <c r="C129" s="4"/>
      <c r="D129" s="3"/>
      <c r="E129" s="10"/>
      <c r="F129" s="11"/>
      <c r="G129" s="12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 ht="15.75">
      <c r="A130" s="3"/>
      <c r="B130" s="4"/>
      <c r="C130" s="4"/>
      <c r="D130" s="3"/>
      <c r="E130" s="10"/>
      <c r="F130" s="11"/>
      <c r="G130" s="12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 ht="15.75">
      <c r="A131" s="3"/>
      <c r="B131" s="4"/>
      <c r="C131" s="4"/>
      <c r="D131" s="3"/>
      <c r="E131" s="10"/>
      <c r="F131" s="11"/>
      <c r="G131" s="1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 ht="15.75">
      <c r="A132" s="3"/>
      <c r="B132" s="4"/>
      <c r="C132" s="4"/>
      <c r="D132" s="3"/>
      <c r="E132" s="10"/>
      <c r="F132" s="11"/>
      <c r="G132" s="12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 ht="15.75">
      <c r="A133" s="3"/>
      <c r="B133" s="4"/>
      <c r="C133" s="4"/>
      <c r="D133" s="3"/>
      <c r="E133" s="10"/>
      <c r="F133" s="11"/>
      <c r="G133" s="12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 ht="15.75">
      <c r="A134" s="3"/>
      <c r="B134" s="4"/>
      <c r="C134" s="4"/>
      <c r="D134" s="3"/>
      <c r="E134" s="10"/>
      <c r="F134" s="11"/>
      <c r="G134" s="12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 ht="15.75">
      <c r="A135" s="3"/>
      <c r="B135" s="4"/>
      <c r="C135" s="4"/>
      <c r="D135" s="3"/>
      <c r="E135" s="10"/>
      <c r="F135" s="11"/>
      <c r="G135" s="12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 ht="15.75">
      <c r="A136" s="3"/>
      <c r="B136" s="4"/>
      <c r="C136" s="4"/>
      <c r="D136" s="3"/>
      <c r="E136" s="10"/>
      <c r="F136" s="11"/>
      <c r="G136" s="12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 ht="15.75">
      <c r="A137" s="3"/>
      <c r="B137" s="4"/>
      <c r="C137" s="4"/>
      <c r="D137" s="3"/>
      <c r="E137" s="10"/>
      <c r="F137" s="11"/>
      <c r="G137" s="12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 ht="15.75">
      <c r="A138" s="3"/>
      <c r="B138" s="4"/>
      <c r="C138" s="4"/>
      <c r="D138" s="3"/>
      <c r="E138" s="10"/>
      <c r="F138" s="11"/>
      <c r="G138" s="12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 ht="15.75">
      <c r="A139" s="3"/>
      <c r="B139" s="4"/>
      <c r="C139" s="4"/>
      <c r="D139" s="3"/>
      <c r="E139" s="10"/>
      <c r="F139" s="11"/>
      <c r="G139" s="12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 ht="15.75">
      <c r="A140" s="3"/>
      <c r="B140" s="4"/>
      <c r="C140" s="4"/>
      <c r="D140" s="3"/>
      <c r="E140" s="10"/>
      <c r="F140" s="11"/>
      <c r="G140" s="12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</row>
    <row r="141" spans="1:20" ht="15.75">
      <c r="A141" s="3"/>
      <c r="B141" s="4"/>
      <c r="C141" s="4"/>
      <c r="D141" s="3"/>
      <c r="E141" s="10"/>
      <c r="F141" s="11"/>
      <c r="G141" s="12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</row>
    <row r="142" spans="1:20" ht="15.75">
      <c r="A142" s="3"/>
      <c r="B142" s="4"/>
      <c r="C142" s="4"/>
      <c r="D142" s="3"/>
      <c r="E142" s="10"/>
      <c r="F142" s="11"/>
      <c r="G142" s="12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</row>
    <row r="143" spans="1:20" ht="15.75">
      <c r="A143" s="3"/>
      <c r="B143" s="4"/>
      <c r="C143" s="4"/>
      <c r="D143" s="3"/>
      <c r="E143" s="10"/>
      <c r="F143" s="11"/>
      <c r="G143" s="12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 ht="15.75">
      <c r="A144" s="3"/>
      <c r="B144" s="4"/>
      <c r="C144" s="4"/>
      <c r="D144" s="3"/>
      <c r="E144" s="10"/>
      <c r="F144" s="11"/>
      <c r="G144" s="12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20" ht="15.75">
      <c r="A145" s="3"/>
      <c r="B145" s="4"/>
      <c r="C145" s="4"/>
      <c r="D145" s="3"/>
      <c r="E145" s="10"/>
      <c r="F145" s="11"/>
      <c r="G145" s="1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</row>
    <row r="146" spans="1:20" ht="15.75">
      <c r="A146" s="3"/>
      <c r="B146" s="4"/>
      <c r="C146" s="4"/>
      <c r="D146" s="3"/>
      <c r="E146" s="10"/>
      <c r="F146" s="11"/>
      <c r="G146" s="12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</row>
    <row r="147" spans="1:20" ht="15.75">
      <c r="A147" s="3"/>
      <c r="B147" s="4"/>
      <c r="C147" s="4"/>
      <c r="D147" s="3"/>
      <c r="E147" s="10"/>
      <c r="F147" s="11"/>
      <c r="G147" s="12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</row>
    <row r="148" spans="1:20" ht="15.75">
      <c r="A148" s="3"/>
      <c r="B148" s="4"/>
      <c r="C148" s="4"/>
      <c r="D148" s="3"/>
      <c r="E148" s="10"/>
      <c r="F148" s="11"/>
      <c r="G148" s="12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</row>
    <row r="149" spans="1:20" ht="15.75">
      <c r="A149" s="3"/>
      <c r="B149" s="4"/>
      <c r="C149" s="4"/>
      <c r="D149" s="3"/>
      <c r="E149" s="10"/>
      <c r="F149" s="11"/>
      <c r="G149" s="12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</row>
    <row r="150" spans="1:20" ht="15.75">
      <c r="A150" s="3"/>
      <c r="B150" s="4"/>
      <c r="C150" s="4"/>
      <c r="D150" s="3"/>
      <c r="E150" s="10"/>
      <c r="F150" s="11"/>
      <c r="G150" s="12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</row>
    <row r="151" spans="1:20" ht="15.75">
      <c r="A151" s="3"/>
      <c r="B151" s="4"/>
      <c r="C151" s="4"/>
      <c r="D151" s="3"/>
      <c r="E151" s="10"/>
      <c r="F151" s="11"/>
      <c r="G151" s="12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</row>
    <row r="152" spans="1:20" ht="15.75">
      <c r="A152" s="3"/>
      <c r="B152" s="4"/>
      <c r="C152" s="4"/>
      <c r="D152" s="3"/>
      <c r="E152" s="10"/>
      <c r="F152" s="11"/>
      <c r="G152" s="12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</row>
    <row r="153" spans="1:20" ht="15.75">
      <c r="A153" s="3"/>
      <c r="B153" s="4"/>
      <c r="C153" s="4"/>
      <c r="D153" s="3"/>
      <c r="E153" s="10"/>
      <c r="F153" s="11"/>
      <c r="G153" s="12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</row>
    <row r="154" spans="1:20" ht="15.75">
      <c r="A154" s="3"/>
      <c r="B154" s="4"/>
      <c r="C154" s="4"/>
      <c r="D154" s="3"/>
      <c r="E154" s="10"/>
      <c r="F154" s="11"/>
      <c r="G154" s="12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</row>
    <row r="155" spans="1:20" ht="15.75">
      <c r="A155" s="3"/>
      <c r="B155" s="4"/>
      <c r="C155" s="4"/>
      <c r="D155" s="3"/>
      <c r="E155" s="10"/>
      <c r="F155" s="11"/>
      <c r="G155" s="12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</row>
    <row r="156" spans="1:20" ht="15.75">
      <c r="A156" s="3"/>
      <c r="B156" s="4"/>
      <c r="C156" s="4"/>
      <c r="D156" s="3"/>
      <c r="E156" s="10"/>
      <c r="F156" s="11"/>
      <c r="G156" s="12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</row>
    <row r="157" spans="1:20" ht="15.75">
      <c r="A157" s="3"/>
      <c r="B157" s="4"/>
      <c r="C157" s="4"/>
      <c r="D157" s="3"/>
      <c r="E157" s="10"/>
      <c r="F157" s="11"/>
      <c r="G157" s="12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</row>
    <row r="158" spans="1:20" ht="15.75">
      <c r="A158" s="3"/>
      <c r="B158" s="4"/>
      <c r="C158" s="4"/>
      <c r="D158" s="3"/>
      <c r="E158" s="10"/>
      <c r="F158" s="11"/>
      <c r="G158" s="12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</row>
    <row r="159" spans="1:20" ht="15.75">
      <c r="A159" s="3"/>
      <c r="B159" s="4"/>
      <c r="C159" s="4"/>
      <c r="D159" s="3"/>
      <c r="E159" s="10"/>
      <c r="F159" s="11"/>
      <c r="G159" s="12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</row>
    <row r="160" spans="1:20" ht="15.75">
      <c r="A160" s="3"/>
      <c r="B160" s="4"/>
      <c r="C160" s="4"/>
      <c r="D160" s="3"/>
      <c r="E160" s="10"/>
      <c r="F160" s="11"/>
      <c r="G160" s="12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</row>
    <row r="161" spans="1:20" ht="15.75">
      <c r="A161" s="3"/>
      <c r="B161" s="4"/>
      <c r="C161" s="4"/>
      <c r="D161" s="3"/>
      <c r="E161" s="10"/>
      <c r="F161" s="11"/>
      <c r="G161" s="12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</row>
    <row r="162" spans="1:20" ht="15.75">
      <c r="A162" s="3"/>
      <c r="B162" s="4"/>
      <c r="C162" s="4"/>
      <c r="D162" s="3"/>
      <c r="E162" s="10"/>
      <c r="F162" s="11"/>
      <c r="G162" s="12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</row>
    <row r="163" spans="1:20" ht="15.75">
      <c r="A163" s="3"/>
      <c r="B163" s="4"/>
      <c r="C163" s="4"/>
      <c r="D163" s="3"/>
      <c r="E163" s="10"/>
      <c r="F163" s="11"/>
      <c r="G163" s="12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</row>
    <row r="164" spans="1:20" ht="15">
      <c r="A164" s="3"/>
      <c r="B164" s="4"/>
      <c r="C164" s="4"/>
      <c r="D164" s="4"/>
      <c r="E164" s="9"/>
      <c r="F164" s="4"/>
      <c r="G164" s="4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15">
      <c r="A165" s="3"/>
      <c r="B165" s="4"/>
      <c r="C165" s="4"/>
      <c r="D165" s="4"/>
      <c r="E165" s="9"/>
      <c r="F165" s="4"/>
      <c r="G165" s="4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15">
      <c r="A166" s="3"/>
      <c r="B166" s="4"/>
      <c r="C166" s="4"/>
      <c r="D166" s="4"/>
      <c r="E166" s="4"/>
      <c r="F166" s="4"/>
      <c r="G166" s="4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15">
      <c r="A167" s="3"/>
      <c r="B167" s="4"/>
      <c r="C167" s="4"/>
      <c r="D167" s="4"/>
      <c r="E167" s="4"/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15">
      <c r="A168" s="3"/>
      <c r="B168" s="4"/>
      <c r="C168" s="4"/>
      <c r="D168" s="4"/>
      <c r="E168" s="4"/>
      <c r="F168" s="4"/>
      <c r="G168" s="4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15">
      <c r="A169" s="3"/>
      <c r="B169" s="4"/>
      <c r="C169" s="4"/>
      <c r="D169" s="4"/>
      <c r="E169" s="4"/>
      <c r="F169" s="4"/>
      <c r="G169" s="4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15">
      <c r="A170" s="3"/>
      <c r="B170" s="4"/>
      <c r="C170" s="4"/>
      <c r="D170" s="4"/>
      <c r="E170" s="4"/>
      <c r="F170" s="4"/>
      <c r="G170" s="4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15">
      <c r="A171" s="3"/>
      <c r="B171" s="4"/>
      <c r="C171" s="4"/>
      <c r="D171" s="4"/>
      <c r="E171" s="4"/>
      <c r="F171" s="4"/>
      <c r="G171" s="4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15">
      <c r="A172" s="3"/>
      <c r="B172" s="4"/>
      <c r="C172" s="4"/>
      <c r="D172" s="4"/>
      <c r="E172" s="4"/>
      <c r="F172" s="4"/>
      <c r="G172" s="4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15">
      <c r="A173" s="3"/>
      <c r="B173" s="4"/>
      <c r="C173" s="4"/>
      <c r="D173" s="4"/>
      <c r="E173" s="4"/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15">
      <c r="A174" s="3"/>
      <c r="B174" s="4"/>
      <c r="C174" s="4"/>
      <c r="D174" s="4"/>
      <c r="E174" s="4"/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15">
      <c r="A175" s="3"/>
      <c r="B175" s="4"/>
      <c r="C175" s="4"/>
      <c r="D175" s="4"/>
      <c r="E175" s="4"/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15">
      <c r="A176" s="3"/>
      <c r="B176" s="4"/>
      <c r="C176" s="4"/>
      <c r="D176" s="4"/>
      <c r="E176" s="4"/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15">
      <c r="A177" s="3"/>
      <c r="B177" s="4"/>
      <c r="C177" s="4"/>
      <c r="D177" s="4"/>
      <c r="E177" s="4"/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15">
      <c r="A178" s="3"/>
      <c r="B178" s="4"/>
      <c r="C178" s="4"/>
      <c r="D178" s="4"/>
      <c r="E178" s="4"/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15">
      <c r="A179" s="3"/>
      <c r="B179" s="4"/>
      <c r="C179" s="4"/>
      <c r="D179" s="4"/>
      <c r="E179" s="4"/>
      <c r="F179" s="4"/>
      <c r="G179" s="4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15">
      <c r="A180" s="3"/>
      <c r="B180" s="4"/>
      <c r="C180" s="4"/>
      <c r="D180" s="4"/>
      <c r="E180" s="4"/>
      <c r="F180" s="4"/>
      <c r="G180" s="4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15">
      <c r="A181" s="3"/>
      <c r="B181" s="4"/>
      <c r="C181" s="4"/>
      <c r="D181" s="4"/>
      <c r="E181" s="4"/>
      <c r="F181" s="4"/>
      <c r="G181" s="4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15">
      <c r="A182" s="3"/>
      <c r="B182" s="4"/>
      <c r="C182" s="4"/>
      <c r="D182" s="4"/>
      <c r="E182" s="4"/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15">
      <c r="A183" s="3"/>
      <c r="B183" s="4"/>
      <c r="C183" s="4"/>
      <c r="D183" s="4"/>
      <c r="E183" s="4"/>
      <c r="F183" s="4"/>
      <c r="G183" s="4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15">
      <c r="A184" s="3"/>
      <c r="B184" s="4"/>
      <c r="C184" s="4"/>
      <c r="D184" s="4"/>
      <c r="E184" s="4"/>
      <c r="F184" s="4"/>
      <c r="G184" s="4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15">
      <c r="A185" s="3"/>
      <c r="B185" s="4"/>
      <c r="C185" s="4"/>
      <c r="D185" s="4"/>
      <c r="E185" s="4"/>
      <c r="F185" s="4"/>
      <c r="G185" s="4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15">
      <c r="A186" s="3"/>
      <c r="B186" s="4"/>
      <c r="C186" s="4"/>
      <c r="D186" s="4"/>
      <c r="E186" s="4"/>
      <c r="F186" s="4"/>
      <c r="G186" s="4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15">
      <c r="A187" s="3"/>
      <c r="B187" s="4"/>
      <c r="C187" s="4"/>
      <c r="D187" s="4"/>
      <c r="E187" s="4"/>
      <c r="F187" s="4"/>
      <c r="G187" s="4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15">
      <c r="A188" s="3"/>
      <c r="B188" s="4"/>
      <c r="C188" s="4"/>
      <c r="D188" s="4"/>
      <c r="E188" s="4"/>
      <c r="F188" s="4"/>
      <c r="G188" s="4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15">
      <c r="A189" s="3"/>
      <c r="B189" s="4"/>
      <c r="C189" s="4"/>
      <c r="D189" s="4"/>
      <c r="E189" s="4"/>
      <c r="F189" s="4"/>
      <c r="G189" s="4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15">
      <c r="A190" s="3"/>
      <c r="B190" s="4"/>
      <c r="C190" s="4"/>
      <c r="D190" s="4"/>
      <c r="E190" s="4"/>
      <c r="F190" s="4"/>
      <c r="G190" s="4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15">
      <c r="A191" s="3"/>
      <c r="B191" s="4"/>
      <c r="C191" s="4"/>
      <c r="D191" s="4"/>
      <c r="E191" s="4"/>
      <c r="F191" s="4"/>
      <c r="G191" s="4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15">
      <c r="A192" s="3"/>
      <c r="B192" s="4"/>
      <c r="C192" s="4"/>
      <c r="D192" s="4"/>
      <c r="E192" s="4"/>
      <c r="F192" s="4"/>
      <c r="G192" s="4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15">
      <c r="A193" s="3"/>
      <c r="B193" s="4"/>
      <c r="C193" s="4"/>
      <c r="D193" s="4"/>
      <c r="E193" s="4"/>
      <c r="F193" s="4"/>
      <c r="G193" s="4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15">
      <c r="A194" s="3"/>
      <c r="B194" s="4"/>
      <c r="C194" s="4"/>
      <c r="D194" s="4"/>
      <c r="E194" s="4"/>
      <c r="F194" s="4"/>
      <c r="G194" s="4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15">
      <c r="A195" s="3"/>
      <c r="B195" s="4"/>
      <c r="C195" s="4"/>
      <c r="D195" s="4"/>
      <c r="E195" s="4"/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15">
      <c r="A196" s="3"/>
      <c r="B196" s="4"/>
      <c r="C196" s="4"/>
      <c r="D196" s="4"/>
      <c r="E196" s="4"/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15">
      <c r="A197" s="3"/>
      <c r="B197" s="4"/>
      <c r="C197" s="4"/>
      <c r="D197" s="4"/>
      <c r="E197" s="4"/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15">
      <c r="A198" s="3"/>
      <c r="B198" s="4"/>
      <c r="C198" s="4"/>
      <c r="D198" s="4"/>
      <c r="E198" s="4"/>
      <c r="F198" s="4"/>
      <c r="G198" s="4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15">
      <c r="A199" s="3"/>
      <c r="B199" s="4"/>
      <c r="C199" s="4"/>
      <c r="D199" s="4"/>
      <c r="E199" s="4"/>
      <c r="F199" s="4"/>
      <c r="G199" s="4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15">
      <c r="A200" s="3"/>
      <c r="B200" s="4"/>
      <c r="C200" s="4"/>
      <c r="D200" s="4"/>
      <c r="E200" s="4"/>
      <c r="F200" s="4"/>
      <c r="G200" s="4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15">
      <c r="A201" s="3"/>
      <c r="B201" s="4"/>
      <c r="C201" s="4"/>
      <c r="D201" s="4"/>
      <c r="E201" s="4"/>
      <c r="F201" s="4"/>
      <c r="G201" s="4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15">
      <c r="A202" s="3"/>
      <c r="B202" s="4"/>
      <c r="C202" s="4"/>
      <c r="D202" s="4"/>
      <c r="E202" s="4"/>
      <c r="F202" s="4"/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15">
      <c r="A203" s="3"/>
      <c r="B203" s="4"/>
      <c r="C203" s="4"/>
      <c r="D203" s="4"/>
      <c r="E203" s="4"/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15">
      <c r="A204" s="3"/>
      <c r="B204" s="4"/>
      <c r="C204" s="4"/>
      <c r="D204" s="4"/>
      <c r="E204" s="4"/>
      <c r="F204" s="4"/>
      <c r="G204" s="4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15">
      <c r="A205" s="3"/>
      <c r="B205" s="4"/>
      <c r="C205" s="4"/>
      <c r="D205" s="4"/>
      <c r="E205" s="4"/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15">
      <c r="A206" s="3"/>
      <c r="B206" s="4"/>
      <c r="C206" s="4"/>
      <c r="D206" s="4"/>
      <c r="E206" s="4"/>
      <c r="F206" s="4"/>
      <c r="G206" s="4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15">
      <c r="A207" s="3"/>
      <c r="B207" s="4"/>
      <c r="C207" s="4"/>
      <c r="D207" s="4"/>
      <c r="E207" s="4"/>
      <c r="F207" s="4"/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15">
      <c r="A208" s="3"/>
      <c r="B208" s="4"/>
      <c r="C208" s="4"/>
      <c r="D208" s="4"/>
      <c r="E208" s="4"/>
      <c r="F208" s="4"/>
      <c r="G208" s="4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15">
      <c r="A209" s="3"/>
      <c r="B209" s="4"/>
      <c r="C209" s="4"/>
      <c r="D209" s="4"/>
      <c r="E209" s="4"/>
      <c r="F209" s="4"/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15">
      <c r="A210" s="3"/>
      <c r="B210" s="4"/>
      <c r="C210" s="4"/>
      <c r="D210" s="4"/>
      <c r="E210" s="4"/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15">
      <c r="A211" s="3"/>
      <c r="B211" s="4"/>
      <c r="C211" s="4"/>
      <c r="D211" s="4"/>
      <c r="E211" s="4"/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15">
      <c r="A212" s="3"/>
      <c r="B212" s="4"/>
      <c r="C212" s="4"/>
      <c r="D212" s="4"/>
      <c r="E212" s="4"/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15">
      <c r="A213" s="3"/>
      <c r="B213" s="4"/>
      <c r="C213" s="4"/>
      <c r="D213" s="4"/>
      <c r="E213" s="4"/>
      <c r="F213" s="4"/>
      <c r="G213" s="4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15">
      <c r="A214" s="3"/>
      <c r="B214" s="4"/>
      <c r="C214" s="4"/>
      <c r="D214" s="4"/>
      <c r="E214" s="4"/>
      <c r="F214" s="4"/>
      <c r="G214" s="4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15">
      <c r="A215" s="3"/>
      <c r="B215" s="4"/>
      <c r="C215" s="4"/>
      <c r="D215" s="4"/>
      <c r="E215" s="4"/>
      <c r="F215" s="4"/>
      <c r="G215" s="4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15">
      <c r="A216" s="3"/>
      <c r="B216" s="4"/>
      <c r="C216" s="4"/>
      <c r="D216" s="4"/>
      <c r="E216" s="4"/>
      <c r="F216" s="4"/>
      <c r="G216" s="4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15">
      <c r="A217" s="3"/>
      <c r="B217" s="4"/>
      <c r="C217" s="4"/>
      <c r="D217" s="4"/>
      <c r="E217" s="4"/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15">
      <c r="A218" s="3"/>
      <c r="B218" s="4"/>
      <c r="C218" s="4"/>
      <c r="D218" s="4"/>
      <c r="E218" s="4"/>
      <c r="F218" s="4"/>
      <c r="G218" s="4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15">
      <c r="A219" s="3"/>
      <c r="B219" s="4"/>
      <c r="C219" s="4"/>
      <c r="D219" s="4"/>
      <c r="E219" s="4"/>
      <c r="F219" s="4"/>
      <c r="G219" s="4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15">
      <c r="A220" s="3"/>
      <c r="B220" s="4"/>
      <c r="C220" s="4"/>
      <c r="D220" s="4"/>
      <c r="E220" s="4"/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15">
      <c r="A221" s="3"/>
      <c r="B221" s="4"/>
      <c r="C221" s="4"/>
      <c r="D221" s="4"/>
      <c r="E221" s="4"/>
      <c r="F221" s="4"/>
      <c r="G221" s="4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15">
      <c r="A222" s="3"/>
      <c r="B222" s="4"/>
      <c r="C222" s="4"/>
      <c r="D222" s="4"/>
      <c r="E222" s="4"/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15">
      <c r="A223" s="3"/>
      <c r="B223" s="4"/>
      <c r="C223" s="4"/>
      <c r="D223" s="4"/>
      <c r="E223" s="4"/>
      <c r="F223" s="4"/>
      <c r="G223" s="4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15">
      <c r="A224" s="3"/>
      <c r="B224" s="4"/>
      <c r="C224" s="4"/>
      <c r="D224" s="4"/>
      <c r="E224" s="4"/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15">
      <c r="A225" s="3"/>
      <c r="B225" s="4"/>
      <c r="C225" s="4"/>
      <c r="D225" s="4"/>
      <c r="E225" s="4"/>
      <c r="F225" s="4"/>
      <c r="G225" s="4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15">
      <c r="A226" s="3"/>
      <c r="B226" s="4"/>
      <c r="C226" s="4"/>
      <c r="D226" s="4"/>
      <c r="E226" s="4"/>
      <c r="F226" s="4"/>
      <c r="G226" s="4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5">
      <c r="A227" s="3"/>
      <c r="B227" s="4"/>
      <c r="C227" s="4"/>
      <c r="D227" s="4"/>
      <c r="E227" s="4"/>
      <c r="F227" s="4"/>
      <c r="G227" s="4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15">
      <c r="A228" s="3"/>
      <c r="B228" s="4"/>
      <c r="C228" s="4"/>
      <c r="D228" s="4"/>
      <c r="E228" s="4"/>
      <c r="F228" s="4"/>
      <c r="G228" s="4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15">
      <c r="A229" s="3"/>
      <c r="B229" s="4"/>
      <c r="C229" s="4"/>
      <c r="D229" s="4"/>
      <c r="E229" s="4"/>
      <c r="F229" s="4"/>
      <c r="G229" s="4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15">
      <c r="A230" s="3"/>
      <c r="B230" s="4"/>
      <c r="C230" s="4"/>
      <c r="D230" s="4"/>
      <c r="E230" s="4"/>
      <c r="F230" s="4"/>
      <c r="G230" s="4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15">
      <c r="A231" s="3"/>
      <c r="B231" s="4"/>
      <c r="C231" s="4"/>
      <c r="D231" s="4"/>
      <c r="E231" s="4"/>
      <c r="F231" s="4"/>
      <c r="G231" s="4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15">
      <c r="A232" s="3"/>
      <c r="B232" s="4"/>
      <c r="C232" s="4"/>
      <c r="D232" s="4"/>
      <c r="E232" s="4"/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15">
      <c r="A233" s="3"/>
      <c r="B233" s="4"/>
      <c r="C233" s="4"/>
      <c r="D233" s="4"/>
      <c r="E233" s="4"/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15">
      <c r="A234" s="3"/>
      <c r="B234" s="4"/>
      <c r="C234" s="4"/>
      <c r="D234" s="4"/>
      <c r="E234" s="4"/>
      <c r="F234" s="4"/>
      <c r="G234" s="4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15">
      <c r="A235" s="3"/>
      <c r="B235" s="4"/>
      <c r="C235" s="4"/>
      <c r="D235" s="4"/>
      <c r="E235" s="4"/>
      <c r="F235" s="4"/>
      <c r="G235" s="4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15">
      <c r="A236" s="3"/>
      <c r="B236" s="4"/>
      <c r="C236" s="4"/>
      <c r="D236" s="4"/>
      <c r="E236" s="4"/>
      <c r="F236" s="4"/>
      <c r="G236" s="4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15">
      <c r="A237" s="3"/>
      <c r="B237" s="4"/>
      <c r="C237" s="4"/>
      <c r="D237" s="4"/>
      <c r="E237" s="4"/>
      <c r="F237" s="4"/>
      <c r="G237" s="4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15">
      <c r="A238" s="3"/>
      <c r="B238" s="4"/>
      <c r="C238" s="4"/>
      <c r="D238" s="4"/>
      <c r="E238" s="4"/>
      <c r="F238" s="4"/>
      <c r="G238" s="4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15">
      <c r="A239" s="3"/>
      <c r="B239" s="4"/>
      <c r="C239" s="4"/>
      <c r="D239" s="4"/>
      <c r="E239" s="4"/>
      <c r="F239" s="4"/>
      <c r="G239" s="4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15">
      <c r="A240" s="3"/>
      <c r="B240" s="4"/>
      <c r="C240" s="4"/>
      <c r="D240" s="4"/>
      <c r="E240" s="4"/>
      <c r="F240" s="4"/>
      <c r="G240" s="4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15">
      <c r="A241" s="3"/>
      <c r="B241" s="4"/>
      <c r="C241" s="4"/>
      <c r="D241" s="4"/>
      <c r="E241" s="4"/>
      <c r="F241" s="4"/>
      <c r="G241" s="4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15">
      <c r="A242" s="3"/>
      <c r="B242" s="4"/>
      <c r="C242" s="4"/>
      <c r="D242" s="4"/>
      <c r="E242" s="4"/>
      <c r="F242" s="4"/>
      <c r="G242" s="4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15">
      <c r="A243" s="3"/>
      <c r="B243" s="4"/>
      <c r="C243" s="4"/>
      <c r="D243" s="4"/>
      <c r="E243" s="4"/>
      <c r="F243" s="4"/>
      <c r="G243" s="4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15">
      <c r="A244" s="3"/>
      <c r="B244" s="4"/>
      <c r="C244" s="4"/>
      <c r="D244" s="4"/>
      <c r="E244" s="4"/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15">
      <c r="A245" s="3"/>
      <c r="B245" s="4"/>
      <c r="C245" s="4"/>
      <c r="D245" s="4"/>
      <c r="E245" s="4"/>
      <c r="F245" s="4"/>
      <c r="G245" s="4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15">
      <c r="A246" s="3"/>
      <c r="B246" s="4"/>
      <c r="C246" s="4"/>
      <c r="D246" s="4"/>
      <c r="E246" s="4"/>
      <c r="F246" s="4"/>
      <c r="G246" s="4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15">
      <c r="A247" s="3"/>
      <c r="B247" s="4"/>
      <c r="C247" s="4"/>
      <c r="D247" s="4"/>
      <c r="E247" s="4"/>
      <c r="F247" s="4"/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15">
      <c r="A248" s="3"/>
      <c r="B248" s="4"/>
      <c r="C248" s="4"/>
      <c r="D248" s="4"/>
      <c r="E248" s="4"/>
      <c r="F248" s="4"/>
      <c r="G248" s="4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15">
      <c r="A249" s="3"/>
      <c r="B249" s="4"/>
      <c r="C249" s="4"/>
      <c r="D249" s="4"/>
      <c r="E249" s="4"/>
      <c r="F249" s="4"/>
      <c r="G249" s="4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15">
      <c r="A250" s="3"/>
      <c r="B250" s="4"/>
      <c r="C250" s="4"/>
      <c r="D250" s="4"/>
      <c r="E250" s="4"/>
      <c r="F250" s="4"/>
      <c r="G250" s="4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15">
      <c r="A251" s="3"/>
      <c r="B251" s="4"/>
      <c r="C251" s="4"/>
      <c r="D251" s="4"/>
      <c r="E251" s="4"/>
      <c r="F251" s="4"/>
      <c r="G251" s="4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15">
      <c r="A252" s="3"/>
      <c r="B252" s="4"/>
      <c r="C252" s="4"/>
      <c r="D252" s="4"/>
      <c r="E252" s="4"/>
      <c r="F252" s="4"/>
      <c r="G252" s="4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15">
      <c r="A253" s="3"/>
      <c r="B253" s="4"/>
      <c r="C253" s="4"/>
      <c r="D253" s="4"/>
      <c r="E253" s="4"/>
      <c r="F253" s="4"/>
      <c r="G253" s="4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15">
      <c r="A254" s="3"/>
      <c r="B254" s="4"/>
      <c r="C254" s="4"/>
      <c r="D254" s="4"/>
      <c r="E254" s="4"/>
      <c r="F254" s="4"/>
      <c r="G254" s="4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15">
      <c r="A255" s="3"/>
      <c r="B255" s="4"/>
      <c r="C255" s="4"/>
      <c r="D255" s="4"/>
      <c r="E255" s="4"/>
      <c r="F255" s="4"/>
      <c r="G255" s="4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15">
      <c r="A256" s="3"/>
      <c r="B256" s="4"/>
      <c r="C256" s="4"/>
      <c r="D256" s="4"/>
      <c r="E256" s="4"/>
      <c r="F256" s="4"/>
      <c r="G256" s="4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15">
      <c r="A257" s="3"/>
      <c r="B257" s="4"/>
      <c r="C257" s="4"/>
      <c r="D257" s="4"/>
      <c r="E257" s="4"/>
      <c r="F257" s="4"/>
      <c r="G257" s="4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15">
      <c r="A258" s="3"/>
      <c r="B258" s="4"/>
      <c r="C258" s="4"/>
      <c r="D258" s="4"/>
      <c r="E258" s="4"/>
      <c r="F258" s="4"/>
      <c r="G258" s="4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15">
      <c r="A259" s="3"/>
      <c r="B259" s="4"/>
      <c r="C259" s="4"/>
      <c r="D259" s="4"/>
      <c r="E259" s="4"/>
      <c r="F259" s="4"/>
      <c r="G259" s="4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15">
      <c r="A260" s="3"/>
      <c r="B260" s="4"/>
      <c r="C260" s="4"/>
      <c r="D260" s="4"/>
      <c r="E260" s="4"/>
      <c r="F260" s="4"/>
      <c r="G260" s="4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15">
      <c r="A261" s="3"/>
      <c r="B261" s="4"/>
      <c r="C261" s="4"/>
      <c r="D261" s="4"/>
      <c r="E261" s="4"/>
      <c r="F261" s="4"/>
      <c r="G261" s="4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15">
      <c r="A262" s="3"/>
      <c r="B262" s="4"/>
      <c r="C262" s="4"/>
      <c r="D262" s="4"/>
      <c r="E262" s="4"/>
      <c r="F262" s="4"/>
      <c r="G262" s="4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15">
      <c r="A263" s="3"/>
      <c r="B263" s="4"/>
      <c r="C263" s="4"/>
      <c r="D263" s="4"/>
      <c r="E263" s="4"/>
      <c r="F263" s="4"/>
      <c r="G263" s="4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15">
      <c r="A264" s="3"/>
      <c r="B264" s="4"/>
      <c r="C264" s="4"/>
      <c r="D264" s="4"/>
      <c r="E264" s="4"/>
      <c r="F264" s="4"/>
      <c r="G264" s="4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15">
      <c r="A265" s="3"/>
      <c r="B265" s="4"/>
      <c r="C265" s="4"/>
      <c r="D265" s="4"/>
      <c r="E265" s="4"/>
      <c r="F265" s="4"/>
      <c r="G265" s="4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15">
      <c r="A266" s="3"/>
      <c r="B266" s="4"/>
      <c r="C266" s="4"/>
      <c r="D266" s="4"/>
      <c r="E266" s="4"/>
      <c r="F266" s="4"/>
      <c r="G266" s="4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15">
      <c r="A267" s="3"/>
      <c r="B267" s="4"/>
      <c r="C267" s="4"/>
      <c r="D267" s="4"/>
      <c r="E267" s="4"/>
      <c r="F267" s="4"/>
      <c r="G267" s="4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15">
      <c r="A268" s="3"/>
      <c r="B268" s="4"/>
      <c r="C268" s="4"/>
      <c r="D268" s="4"/>
      <c r="E268" s="4"/>
      <c r="F268" s="4"/>
      <c r="G268" s="4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15">
      <c r="A269" s="3"/>
      <c r="B269" s="4"/>
      <c r="C269" s="4"/>
      <c r="D269" s="4"/>
      <c r="E269" s="4"/>
      <c r="F269" s="4"/>
      <c r="G269" s="4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15">
      <c r="A270" s="3"/>
      <c r="B270" s="4"/>
      <c r="C270" s="4"/>
      <c r="D270" s="4"/>
      <c r="E270" s="4"/>
      <c r="F270" s="4"/>
      <c r="G270" s="4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15">
      <c r="A271" s="3"/>
      <c r="B271" s="4"/>
      <c r="C271" s="4"/>
      <c r="D271" s="4"/>
      <c r="E271" s="4"/>
      <c r="F271" s="4"/>
      <c r="G271" s="4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15">
      <c r="A272" s="3"/>
      <c r="B272" s="4"/>
      <c r="C272" s="4"/>
      <c r="D272" s="4"/>
      <c r="E272" s="4"/>
      <c r="F272" s="4"/>
      <c r="G272" s="4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15">
      <c r="A273" s="3"/>
      <c r="B273" s="4"/>
      <c r="C273" s="4"/>
      <c r="D273" s="4"/>
      <c r="E273" s="4"/>
      <c r="F273" s="4"/>
      <c r="G273" s="4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15">
      <c r="A274" s="3"/>
      <c r="B274" s="4"/>
      <c r="C274" s="4"/>
      <c r="D274" s="4"/>
      <c r="E274" s="4"/>
      <c r="F274" s="4"/>
      <c r="G274" s="4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15">
      <c r="A275" s="3"/>
      <c r="B275" s="4"/>
      <c r="C275" s="4"/>
      <c r="D275" s="4"/>
      <c r="E275" s="4"/>
      <c r="F275" s="4"/>
      <c r="G275" s="4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15">
      <c r="A276" s="3"/>
      <c r="B276" s="4"/>
      <c r="C276" s="4"/>
      <c r="D276" s="4"/>
      <c r="E276" s="4"/>
      <c r="F276" s="4"/>
      <c r="G276" s="4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15">
      <c r="A277" s="3"/>
      <c r="B277" s="4"/>
      <c r="C277" s="4"/>
      <c r="D277" s="4"/>
      <c r="E277" s="4"/>
      <c r="F277" s="4"/>
      <c r="G277" s="4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15">
      <c r="A278" s="3"/>
      <c r="B278" s="4"/>
      <c r="C278" s="4"/>
      <c r="D278" s="4"/>
      <c r="E278" s="4"/>
      <c r="F278" s="4"/>
      <c r="G278" s="4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15">
      <c r="A279" s="3"/>
      <c r="B279" s="4"/>
      <c r="C279" s="4"/>
      <c r="D279" s="4"/>
      <c r="E279" s="4"/>
      <c r="F279" s="4"/>
      <c r="G279" s="4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</sheetData>
  <sheetProtection/>
  <autoFilter ref="A2:G41">
    <sortState ref="A3:G279">
      <sortCondition sortBy="value" ref="F3:F279"/>
    </sortState>
  </autoFilter>
  <mergeCells count="12">
    <mergeCell ref="A2:A3"/>
    <mergeCell ref="B2:B3"/>
    <mergeCell ref="C2:C3"/>
    <mergeCell ref="D2:D3"/>
    <mergeCell ref="E2:E3"/>
    <mergeCell ref="F2:F3"/>
    <mergeCell ref="S2:S3"/>
    <mergeCell ref="G2:G3"/>
    <mergeCell ref="H1:S1"/>
    <mergeCell ref="A1:F1"/>
    <mergeCell ref="H2:L2"/>
    <mergeCell ref="M2:Q2"/>
  </mergeCells>
  <conditionalFormatting sqref="R4:R163">
    <cfRule type="cellIs" priority="20" dxfId="0" operator="notEqual" stopIfTrue="1">
      <formula>$R$3</formula>
    </cfRule>
    <cfRule type="cellIs" priority="21" dxfId="0" operator="greaterThan" stopIfTrue="1">
      <formula>28</formula>
    </cfRule>
  </conditionalFormatting>
  <conditionalFormatting sqref="R164:R257">
    <cfRule type="cellIs" priority="19" dxfId="0" operator="notEqual" stopIfTrue="1">
      <formula>$R$3</formula>
    </cfRule>
  </conditionalFormatting>
  <conditionalFormatting sqref="R258">
    <cfRule type="cellIs" priority="15" dxfId="0" operator="notEqual" stopIfTrue="1">
      <formula>$R$3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Korábečný</dc:creator>
  <cp:keywords/>
  <dc:description/>
  <cp:lastModifiedBy>Radka Navrátilová</cp:lastModifiedBy>
  <cp:lastPrinted>2020-08-31T09:54:39Z</cp:lastPrinted>
  <dcterms:created xsi:type="dcterms:W3CDTF">2015-04-13T10:46:20Z</dcterms:created>
  <dcterms:modified xsi:type="dcterms:W3CDTF">2020-08-31T09:57:14Z</dcterms:modified>
  <cp:category/>
  <cp:version/>
  <cp:contentType/>
  <cp:contentStatus/>
</cp:coreProperties>
</file>