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3C233DDB-C5D8-4DF4-87D8-A86AC6F4D6E7}" xr6:coauthVersionLast="43" xr6:coauthVersionMax="43" xr10:uidLastSave="{00000000-0000-0000-0000-000000000000}"/>
  <bookViews>
    <workbookView xWindow="-109" yWindow="-109" windowWidth="23040" windowHeight="13898" xr2:uid="{3546D5A2-8A10-4065-A2EF-7166DC765291}"/>
  </bookViews>
  <sheets>
    <sheet name="List1" sheetId="1" r:id="rId1"/>
  </sheets>
  <definedNames>
    <definedName name="_xlnm._FilterDatabase" localSheetId="0" hidden="1">List1!$A$42:$I$44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" l="1"/>
  <c r="I39" i="1"/>
  <c r="B34" i="1"/>
  <c r="I34" i="1"/>
  <c r="B44" i="1"/>
  <c r="I44" i="1"/>
  <c r="B33" i="1"/>
  <c r="I33" i="1"/>
  <c r="B29" i="1"/>
  <c r="I29" i="1"/>
  <c r="B10" i="1"/>
  <c r="I10" i="1"/>
  <c r="I7" i="1"/>
  <c r="B7" i="1"/>
  <c r="C39" i="1" l="1"/>
  <c r="C34" i="1"/>
  <c r="C44" i="1"/>
  <c r="C33" i="1"/>
  <c r="C29" i="1"/>
  <c r="C10" i="1"/>
  <c r="C7" i="1"/>
  <c r="I19" i="1"/>
  <c r="I25" i="1" l="1"/>
  <c r="B25" i="1"/>
  <c r="B43" i="1"/>
  <c r="I43" i="1"/>
  <c r="B38" i="1"/>
  <c r="I38" i="1"/>
  <c r="B28" i="1"/>
  <c r="I28" i="1"/>
  <c r="I37" i="1"/>
  <c r="B37" i="1"/>
  <c r="I32" i="1"/>
  <c r="B32" i="1"/>
  <c r="B17" i="1"/>
  <c r="I17" i="1"/>
  <c r="B18" i="1"/>
  <c r="I18" i="1"/>
  <c r="B19" i="1"/>
  <c r="C19" i="1" s="1"/>
  <c r="B14" i="1"/>
  <c r="I14" i="1"/>
  <c r="B13" i="1"/>
  <c r="I13" i="1"/>
  <c r="C14" i="1" l="1"/>
  <c r="C43" i="1"/>
  <c r="C38" i="1"/>
  <c r="C37" i="1"/>
  <c r="C32" i="1"/>
  <c r="C28" i="1"/>
  <c r="C25" i="1"/>
  <c r="C17" i="1"/>
  <c r="C18" i="1"/>
  <c r="C13" i="1"/>
</calcChain>
</file>

<file path=xl/sharedStrings.xml><?xml version="1.0" encoding="utf-8"?>
<sst xmlns="http://schemas.openxmlformats.org/spreadsheetml/2006/main" count="37" uniqueCount="33">
  <si>
    <t>Příjmení, jméno</t>
  </si>
  <si>
    <t>Body</t>
  </si>
  <si>
    <t>Prům./šíp</t>
  </si>
  <si>
    <t xml:space="preserve">Nižnanský Petr </t>
  </si>
  <si>
    <t xml:space="preserve">Jurik Marian </t>
  </si>
  <si>
    <t xml:space="preserve">Čejpová Kateřina </t>
  </si>
  <si>
    <t xml:space="preserve">Nymburská Monika </t>
  </si>
  <si>
    <t xml:space="preserve">Hüllerová Sandra </t>
  </si>
  <si>
    <t xml:space="preserve">Koutný Jan </t>
  </si>
  <si>
    <t xml:space="preserve">Gala Petr </t>
  </si>
  <si>
    <t xml:space="preserve">Svoboda Oldřich </t>
  </si>
  <si>
    <t>muži</t>
  </si>
  <si>
    <t>ženy</t>
  </si>
  <si>
    <t>Výsledková listina  - 3D lukostřelba</t>
  </si>
  <si>
    <t>kadet</t>
  </si>
  <si>
    <t>starší žákyně</t>
  </si>
  <si>
    <t>senioři</t>
  </si>
  <si>
    <t>počet šípů</t>
  </si>
  <si>
    <t>Navrátil Václav</t>
  </si>
  <si>
    <t>Korábečná Jarmila</t>
  </si>
  <si>
    <t>INSTINKTIVNÍ LUK</t>
  </si>
  <si>
    <t>HOLÝ LUK</t>
  </si>
  <si>
    <t>Pavel Repák</t>
  </si>
  <si>
    <t>Horák Adam</t>
  </si>
  <si>
    <t>Novák Jan</t>
  </si>
  <si>
    <t>DLOUHÝ LUK</t>
  </si>
  <si>
    <t xml:space="preserve">Navrátilová Radka </t>
  </si>
  <si>
    <t>Brož Jozef</t>
  </si>
  <si>
    <t>Panská lícha</t>
  </si>
  <si>
    <t>Pořízková Julie</t>
  </si>
  <si>
    <t>Hromková Markéta</t>
  </si>
  <si>
    <t>Hromek Josef</t>
  </si>
  <si>
    <t>Marek Holzman
ředitel závodu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</si>
</sst>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2" xfId="0" applyFill="1" applyBorder="1"/>
    <xf numFmtId="0" fontId="0" fillId="4" borderId="1" xfId="0" applyFill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1" xfId="0" applyNumberFormat="1" applyFill="1" applyBorder="1"/>
    <xf numFmtId="0" fontId="0" fillId="0" borderId="5" xfId="0" applyFill="1" applyBorder="1"/>
    <xf numFmtId="0" fontId="0" fillId="0" borderId="6" xfId="0" applyBorder="1"/>
    <xf numFmtId="0" fontId="0" fillId="4" borderId="1" xfId="0" applyNumberFormat="1" applyFill="1" applyBorder="1"/>
    <xf numFmtId="0" fontId="0" fillId="2" borderId="7" xfId="0" applyFill="1" applyBorder="1"/>
    <xf numFmtId="0" fontId="0" fillId="3" borderId="8" xfId="0" applyFill="1" applyBorder="1"/>
    <xf numFmtId="0" fontId="0" fillId="4" borderId="7" xfId="0" applyFill="1" applyBorder="1"/>
    <xf numFmtId="0" fontId="0" fillId="0" borderId="7" xfId="0" applyBorder="1"/>
    <xf numFmtId="0" fontId="0" fillId="0" borderId="9" xfId="0" applyFill="1" applyBorder="1"/>
    <xf numFmtId="0" fontId="0" fillId="0" borderId="7" xfId="0" applyFill="1" applyBorder="1"/>
    <xf numFmtId="0" fontId="0" fillId="0" borderId="6" xfId="0" applyNumberFormat="1" applyBorder="1"/>
    <xf numFmtId="0" fontId="0" fillId="0" borderId="10" xfId="0" applyBorder="1"/>
    <xf numFmtId="0" fontId="0" fillId="0" borderId="4" xfId="0" applyBorder="1"/>
    <xf numFmtId="0" fontId="0" fillId="3" borderId="12" xfId="0" applyFill="1" applyBorder="1"/>
    <xf numFmtId="0" fontId="0" fillId="3" borderId="11" xfId="0" applyFill="1" applyBorder="1"/>
    <xf numFmtId="0" fontId="3" fillId="3" borderId="2" xfId="0" applyFont="1" applyFill="1" applyBorder="1"/>
    <xf numFmtId="0" fontId="3" fillId="3" borderId="12" xfId="0" applyFont="1" applyFill="1" applyBorder="1"/>
    <xf numFmtId="0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3" fillId="3" borderId="13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5" xfId="0" applyFill="1" applyBorder="1"/>
    <xf numFmtId="0" fontId="0" fillId="4" borderId="9" xfId="0" applyFill="1" applyBorder="1"/>
    <xf numFmtId="0" fontId="0" fillId="5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003D-F703-4072-A1E6-E81CBDFC8EF5}">
  <sheetPr>
    <pageSetUpPr fitToPage="1"/>
  </sheetPr>
  <dimension ref="A1:I47"/>
  <sheetViews>
    <sheetView tabSelected="1" zoomScale="130" zoomScaleNormal="130" workbookViewId="0"/>
  </sheetViews>
  <sheetFormatPr defaultRowHeight="14.3" x14ac:dyDescent="0.25"/>
  <cols>
    <col min="1" max="1" width="20.125" customWidth="1"/>
    <col min="2" max="2" width="10.875" customWidth="1"/>
  </cols>
  <sheetData>
    <row r="1" spans="1:9" ht="25.85" x14ac:dyDescent="0.45">
      <c r="A1" s="1" t="s">
        <v>13</v>
      </c>
    </row>
    <row r="2" spans="1:9" ht="21.1" x14ac:dyDescent="0.35">
      <c r="A2" s="4">
        <v>43688</v>
      </c>
      <c r="B2" s="2" t="s">
        <v>28</v>
      </c>
    </row>
    <row r="3" spans="1:9" ht="21.1" x14ac:dyDescent="0.35">
      <c r="A3" s="3"/>
      <c r="B3" s="2"/>
    </row>
    <row r="4" spans="1:9" ht="14.95" thickBot="1" x14ac:dyDescent="0.3">
      <c r="A4" s="7" t="s">
        <v>0</v>
      </c>
      <c r="B4" s="7" t="s">
        <v>1</v>
      </c>
      <c r="C4" s="7" t="s">
        <v>2</v>
      </c>
      <c r="D4" s="7">
        <v>11</v>
      </c>
      <c r="E4" s="7">
        <v>10</v>
      </c>
      <c r="F4" s="7">
        <v>8</v>
      </c>
      <c r="G4" s="7">
        <v>5</v>
      </c>
      <c r="H4" s="19">
        <v>0</v>
      </c>
      <c r="I4" s="7" t="s">
        <v>17</v>
      </c>
    </row>
    <row r="5" spans="1:9" s="41" customFormat="1" x14ac:dyDescent="0.25">
      <c r="A5" s="36" t="s">
        <v>21</v>
      </c>
      <c r="B5" s="37"/>
      <c r="C5" s="37"/>
      <c r="D5" s="37"/>
      <c r="E5" s="37"/>
      <c r="F5" s="37"/>
      <c r="G5" s="37"/>
      <c r="H5" s="38"/>
      <c r="I5" s="38"/>
    </row>
    <row r="6" spans="1:9" x14ac:dyDescent="0.25">
      <c r="A6" s="39" t="s">
        <v>14</v>
      </c>
      <c r="B6" s="39"/>
      <c r="C6" s="39"/>
      <c r="D6" s="39"/>
      <c r="E6" s="39"/>
      <c r="F6" s="39"/>
      <c r="G6" s="39"/>
      <c r="H6" s="40"/>
      <c r="I6" s="40"/>
    </row>
    <row r="7" spans="1:9" x14ac:dyDescent="0.25">
      <c r="A7" s="6" t="s">
        <v>18</v>
      </c>
      <c r="B7" s="11">
        <f t="shared" ref="B7" si="0">11*D7+10*E7+8*F7+5*G7</f>
        <v>253</v>
      </c>
      <c r="C7" s="10">
        <f>B7/I7</f>
        <v>4.2166666666666668</v>
      </c>
      <c r="D7" s="6">
        <v>1</v>
      </c>
      <c r="E7" s="6">
        <v>3</v>
      </c>
      <c r="F7" s="6">
        <v>4</v>
      </c>
      <c r="G7" s="6">
        <v>36</v>
      </c>
      <c r="H7" s="22">
        <v>16</v>
      </c>
      <c r="I7" s="6">
        <f t="shared" ref="I7" si="1">D7+E7+F7+G7+H7</f>
        <v>60</v>
      </c>
    </row>
    <row r="8" spans="1:9" x14ac:dyDescent="0.25">
      <c r="A8" s="6"/>
      <c r="B8" s="6"/>
      <c r="C8" s="6"/>
      <c r="D8" s="6"/>
      <c r="E8" s="6"/>
      <c r="F8" s="6"/>
      <c r="G8" s="6"/>
      <c r="H8" s="22"/>
      <c r="I8" s="6"/>
    </row>
    <row r="9" spans="1:9" x14ac:dyDescent="0.25">
      <c r="A9" s="9" t="s">
        <v>15</v>
      </c>
      <c r="B9" s="9"/>
      <c r="C9" s="9"/>
      <c r="D9" s="9"/>
      <c r="E9" s="9"/>
      <c r="F9" s="9"/>
      <c r="G9" s="9"/>
      <c r="H9" s="21"/>
      <c r="I9" s="21"/>
    </row>
    <row r="10" spans="1:9" x14ac:dyDescent="0.25">
      <c r="A10" s="6" t="s">
        <v>29</v>
      </c>
      <c r="B10" s="11">
        <f t="shared" ref="B10" si="2">11*D10+10*E10+8*F10+5*G10</f>
        <v>303</v>
      </c>
      <c r="C10" s="10">
        <f>B10/I10</f>
        <v>5.05</v>
      </c>
      <c r="D10" s="6">
        <v>0</v>
      </c>
      <c r="E10" s="6">
        <v>7</v>
      </c>
      <c r="F10" s="6">
        <v>11</v>
      </c>
      <c r="G10" s="6">
        <v>29</v>
      </c>
      <c r="H10" s="22">
        <v>13</v>
      </c>
      <c r="I10" s="6">
        <f t="shared" ref="I10" si="3">D10+E10+F10+G10+H10</f>
        <v>60</v>
      </c>
    </row>
    <row r="11" spans="1:9" x14ac:dyDescent="0.25">
      <c r="A11" s="6"/>
      <c r="B11" s="6"/>
      <c r="C11" s="10"/>
      <c r="D11" s="6"/>
      <c r="E11" s="6"/>
      <c r="F11" s="6"/>
      <c r="G11" s="6"/>
      <c r="H11" s="22"/>
      <c r="I11" s="6"/>
    </row>
    <row r="12" spans="1:9" x14ac:dyDescent="0.25">
      <c r="A12" s="9" t="s">
        <v>11</v>
      </c>
      <c r="B12" s="9"/>
      <c r="C12" s="9"/>
      <c r="D12" s="9"/>
      <c r="E12" s="9"/>
      <c r="F12" s="9"/>
      <c r="G12" s="9"/>
      <c r="H12" s="21"/>
      <c r="I12" s="21"/>
    </row>
    <row r="13" spans="1:9" x14ac:dyDescent="0.25">
      <c r="A13" s="6" t="s">
        <v>4</v>
      </c>
      <c r="B13" s="11">
        <f t="shared" ref="B13:B14" si="4">11*D13+10*E13+8*F13+5*G13</f>
        <v>380</v>
      </c>
      <c r="C13" s="10">
        <f>B13/I13</f>
        <v>6.333333333333333</v>
      </c>
      <c r="D13" s="6">
        <v>1</v>
      </c>
      <c r="E13" s="6">
        <v>8</v>
      </c>
      <c r="F13" s="6">
        <v>18</v>
      </c>
      <c r="G13" s="6">
        <v>29</v>
      </c>
      <c r="H13" s="22">
        <v>4</v>
      </c>
      <c r="I13" s="6">
        <f t="shared" ref="I13:I14" si="5">D13+E13+F13+G13+H13</f>
        <v>60</v>
      </c>
    </row>
    <row r="14" spans="1:9" x14ac:dyDescent="0.25">
      <c r="A14" s="6" t="s">
        <v>3</v>
      </c>
      <c r="B14" s="11">
        <f t="shared" si="4"/>
        <v>411</v>
      </c>
      <c r="C14" s="10">
        <f>B14/I14</f>
        <v>6.85</v>
      </c>
      <c r="D14" s="6">
        <v>2</v>
      </c>
      <c r="E14" s="6">
        <v>12</v>
      </c>
      <c r="F14" s="6">
        <v>28</v>
      </c>
      <c r="G14" s="6">
        <v>9</v>
      </c>
      <c r="H14" s="22">
        <v>9</v>
      </c>
      <c r="I14" s="6">
        <f t="shared" si="5"/>
        <v>60</v>
      </c>
    </row>
    <row r="15" spans="1:9" x14ac:dyDescent="0.25">
      <c r="A15" s="6"/>
      <c r="B15" s="6"/>
      <c r="C15" s="6"/>
      <c r="D15" s="6"/>
      <c r="E15" s="6"/>
      <c r="F15" s="6"/>
      <c r="G15" s="6"/>
      <c r="H15" s="22"/>
      <c r="I15" s="6"/>
    </row>
    <row r="16" spans="1:9" x14ac:dyDescent="0.25">
      <c r="A16" s="9" t="s">
        <v>12</v>
      </c>
      <c r="B16" s="9"/>
      <c r="C16" s="9"/>
      <c r="D16" s="9"/>
      <c r="E16" s="9"/>
      <c r="F16" s="9"/>
      <c r="G16" s="9"/>
      <c r="H16" s="21"/>
      <c r="I16" s="21"/>
    </row>
    <row r="17" spans="1:9" x14ac:dyDescent="0.25">
      <c r="A17" s="6" t="s">
        <v>6</v>
      </c>
      <c r="B17" s="11">
        <f>11*D17+10*E17+8*F17+5*G17</f>
        <v>395</v>
      </c>
      <c r="C17" s="10">
        <f>B17/I17</f>
        <v>6.583333333333333</v>
      </c>
      <c r="D17" s="6">
        <v>2</v>
      </c>
      <c r="E17" s="6">
        <v>10</v>
      </c>
      <c r="F17" s="6">
        <v>21</v>
      </c>
      <c r="G17" s="6">
        <v>21</v>
      </c>
      <c r="H17" s="22">
        <v>6</v>
      </c>
      <c r="I17" s="6">
        <f>D17+E17+F17+G17+H17</f>
        <v>60</v>
      </c>
    </row>
    <row r="18" spans="1:9" x14ac:dyDescent="0.25">
      <c r="A18" s="6" t="s">
        <v>7</v>
      </c>
      <c r="B18" s="11">
        <f>11*D18+10*E18+8*F18+5*G18</f>
        <v>359</v>
      </c>
      <c r="C18" s="10">
        <f>B18/I18</f>
        <v>5.9833333333333334</v>
      </c>
      <c r="D18" s="6">
        <v>9</v>
      </c>
      <c r="E18" s="6">
        <v>6</v>
      </c>
      <c r="F18" s="6">
        <v>10</v>
      </c>
      <c r="G18" s="6">
        <v>24</v>
      </c>
      <c r="H18" s="22">
        <v>11</v>
      </c>
      <c r="I18" s="6">
        <f>D18+E18+F18+G18+H18</f>
        <v>60</v>
      </c>
    </row>
    <row r="19" spans="1:9" x14ac:dyDescent="0.25">
      <c r="A19" s="6" t="s">
        <v>5</v>
      </c>
      <c r="B19" s="11">
        <f>11*D19+10*E19+8*F19+5*G19</f>
        <v>361</v>
      </c>
      <c r="C19" s="10">
        <f>B19/I19</f>
        <v>6.0166666666666666</v>
      </c>
      <c r="D19" s="6">
        <v>2</v>
      </c>
      <c r="E19" s="6">
        <v>10</v>
      </c>
      <c r="F19" s="6">
        <v>13</v>
      </c>
      <c r="G19" s="6">
        <v>27</v>
      </c>
      <c r="H19" s="22">
        <v>8</v>
      </c>
      <c r="I19" s="6">
        <f>D19+E19+F19+G19+H19</f>
        <v>60</v>
      </c>
    </row>
    <row r="20" spans="1:9" s="12" customFormat="1" x14ac:dyDescent="0.25">
      <c r="A20" s="16"/>
      <c r="B20" s="16"/>
      <c r="C20" s="16"/>
      <c r="D20" s="16"/>
      <c r="E20" s="16"/>
      <c r="F20" s="16"/>
      <c r="G20" s="16"/>
      <c r="H20" s="23"/>
      <c r="I20" s="13"/>
    </row>
    <row r="21" spans="1:9" s="12" customFormat="1" x14ac:dyDescent="0.25">
      <c r="A21" s="13"/>
      <c r="B21" s="13"/>
      <c r="C21" s="13"/>
      <c r="D21" s="13"/>
      <c r="E21" s="13"/>
      <c r="F21" s="13"/>
      <c r="G21" s="13"/>
      <c r="H21" s="24"/>
      <c r="I21" s="13"/>
    </row>
    <row r="22" spans="1:9" s="12" customFormat="1" ht="14.95" thickBot="1" x14ac:dyDescent="0.3">
      <c r="A22" s="14"/>
      <c r="B22" s="15"/>
      <c r="C22" s="15"/>
      <c r="D22" s="13"/>
      <c r="E22" s="13"/>
      <c r="F22" s="13"/>
      <c r="G22" s="13"/>
      <c r="H22" s="24"/>
      <c r="I22" s="13"/>
    </row>
    <row r="23" spans="1:9" x14ac:dyDescent="0.25">
      <c r="A23" s="30" t="s">
        <v>20</v>
      </c>
      <c r="B23" s="8"/>
      <c r="C23" s="8"/>
      <c r="D23" s="8"/>
      <c r="E23" s="8"/>
      <c r="F23" s="8"/>
      <c r="G23" s="8"/>
      <c r="H23" s="20"/>
      <c r="I23" s="20"/>
    </row>
    <row r="24" spans="1:9" x14ac:dyDescent="0.25">
      <c r="A24" s="9" t="s">
        <v>14</v>
      </c>
      <c r="B24" s="18"/>
      <c r="C24" s="18"/>
      <c r="D24" s="9"/>
      <c r="E24" s="9"/>
      <c r="F24" s="9"/>
      <c r="G24" s="9"/>
      <c r="H24" s="21"/>
      <c r="I24" s="21"/>
    </row>
    <row r="25" spans="1:9" x14ac:dyDescent="0.25">
      <c r="A25" s="6" t="s">
        <v>23</v>
      </c>
      <c r="B25" s="11">
        <f>11*D25+10*E25+8*F25+5*G25</f>
        <v>339</v>
      </c>
      <c r="C25" s="10">
        <f t="shared" ref="C25:C38" si="6">B25/I25</f>
        <v>5.65</v>
      </c>
      <c r="D25" s="6">
        <v>3</v>
      </c>
      <c r="E25" s="6">
        <v>8</v>
      </c>
      <c r="F25" s="6">
        <v>12</v>
      </c>
      <c r="G25" s="6">
        <v>26</v>
      </c>
      <c r="H25" s="22">
        <v>11</v>
      </c>
      <c r="I25" s="6">
        <f>D25+E25+F25+G25+H25</f>
        <v>60</v>
      </c>
    </row>
    <row r="26" spans="1:9" x14ac:dyDescent="0.25">
      <c r="A26" s="6"/>
      <c r="B26" s="11"/>
      <c r="C26" s="11"/>
      <c r="D26" s="6"/>
      <c r="E26" s="6"/>
      <c r="F26" s="6"/>
      <c r="G26" s="6"/>
      <c r="H26" s="22"/>
      <c r="I26" s="6"/>
    </row>
    <row r="27" spans="1:9" x14ac:dyDescent="0.25">
      <c r="A27" s="9" t="s">
        <v>11</v>
      </c>
      <c r="B27" s="9"/>
      <c r="C27" s="9"/>
      <c r="D27" s="9"/>
      <c r="E27" s="9"/>
      <c r="F27" s="9"/>
      <c r="G27" s="9"/>
      <c r="H27" s="21"/>
      <c r="I27" s="21"/>
    </row>
    <row r="28" spans="1:9" x14ac:dyDescent="0.25">
      <c r="A28" s="6" t="s">
        <v>8</v>
      </c>
      <c r="B28" s="11">
        <f t="shared" ref="B28" si="7">11*D28+10*E28+8*F28+5*G28</f>
        <v>452</v>
      </c>
      <c r="C28" s="10">
        <f t="shared" ref="C28" si="8">B28/I28</f>
        <v>7.5333333333333332</v>
      </c>
      <c r="D28" s="6">
        <v>1</v>
      </c>
      <c r="E28" s="6">
        <v>14</v>
      </c>
      <c r="F28" s="6">
        <v>27</v>
      </c>
      <c r="G28" s="6">
        <v>17</v>
      </c>
      <c r="H28" s="22">
        <v>1</v>
      </c>
      <c r="I28" s="6">
        <f t="shared" ref="I28" si="9">D28+E28+F28+G28+H28</f>
        <v>60</v>
      </c>
    </row>
    <row r="29" spans="1:9" x14ac:dyDescent="0.25">
      <c r="A29" s="6" t="s">
        <v>27</v>
      </c>
      <c r="B29" s="11">
        <f t="shared" ref="B29" si="10">11*D29+10*E29+8*F29+5*G29</f>
        <v>296</v>
      </c>
      <c r="C29" s="10">
        <f t="shared" ref="C29" si="11">B29/I29</f>
        <v>5.0169491525423728</v>
      </c>
      <c r="D29" s="6">
        <v>2</v>
      </c>
      <c r="E29" s="6">
        <v>5</v>
      </c>
      <c r="F29" s="6">
        <v>13</v>
      </c>
      <c r="G29" s="6">
        <v>24</v>
      </c>
      <c r="H29" s="22">
        <v>15</v>
      </c>
      <c r="I29" s="6">
        <f t="shared" ref="I29" si="12">D29+E29+F29+G29+H29</f>
        <v>59</v>
      </c>
    </row>
    <row r="30" spans="1:9" x14ac:dyDescent="0.25">
      <c r="A30" s="6"/>
      <c r="B30" s="6"/>
      <c r="C30" s="6"/>
      <c r="D30" s="6"/>
      <c r="E30" s="6"/>
      <c r="F30" s="6"/>
      <c r="G30" s="6"/>
      <c r="H30" s="22"/>
      <c r="I30" s="6"/>
    </row>
    <row r="31" spans="1:9" x14ac:dyDescent="0.25">
      <c r="A31" s="9" t="s">
        <v>12</v>
      </c>
      <c r="B31" s="9"/>
      <c r="C31" s="9"/>
      <c r="D31" s="9"/>
      <c r="E31" s="9"/>
      <c r="F31" s="9"/>
      <c r="G31" s="9"/>
      <c r="H31" s="21"/>
      <c r="I31" s="21"/>
    </row>
    <row r="32" spans="1:9" x14ac:dyDescent="0.25">
      <c r="A32" s="6" t="s">
        <v>26</v>
      </c>
      <c r="B32" s="11">
        <f t="shared" ref="B32:B34" si="13">11*D32+10*E32+8*F32+5*G32</f>
        <v>386</v>
      </c>
      <c r="C32" s="10">
        <f t="shared" ref="C32:C34" si="14">B32/I32</f>
        <v>6.4333333333333336</v>
      </c>
      <c r="D32" s="6">
        <v>6</v>
      </c>
      <c r="E32" s="6">
        <v>4</v>
      </c>
      <c r="F32" s="6">
        <v>20</v>
      </c>
      <c r="G32" s="6">
        <v>24</v>
      </c>
      <c r="H32" s="22">
        <v>6</v>
      </c>
      <c r="I32" s="6">
        <f t="shared" ref="I32:I34" si="15">D32+E32+F32+G32+H32</f>
        <v>60</v>
      </c>
    </row>
    <row r="33" spans="1:9" x14ac:dyDescent="0.25">
      <c r="A33" s="6" t="s">
        <v>19</v>
      </c>
      <c r="B33" s="11">
        <f t="shared" si="13"/>
        <v>268</v>
      </c>
      <c r="C33" s="10">
        <f t="shared" si="14"/>
        <v>4.4666666666666668</v>
      </c>
      <c r="D33" s="6">
        <v>1</v>
      </c>
      <c r="E33" s="6">
        <v>3</v>
      </c>
      <c r="F33" s="6">
        <v>14</v>
      </c>
      <c r="G33" s="6">
        <v>23</v>
      </c>
      <c r="H33" s="22">
        <v>19</v>
      </c>
      <c r="I33" s="6">
        <f t="shared" si="15"/>
        <v>60</v>
      </c>
    </row>
    <row r="34" spans="1:9" x14ac:dyDescent="0.25">
      <c r="A34" s="6" t="s">
        <v>30</v>
      </c>
      <c r="B34" s="11">
        <f t="shared" si="13"/>
        <v>157</v>
      </c>
      <c r="C34" s="10">
        <f t="shared" si="14"/>
        <v>2.6166666666666667</v>
      </c>
      <c r="D34" s="6">
        <v>0</v>
      </c>
      <c r="E34" s="6">
        <v>2</v>
      </c>
      <c r="F34" s="6">
        <v>4</v>
      </c>
      <c r="G34" s="6">
        <v>21</v>
      </c>
      <c r="H34" s="22">
        <v>33</v>
      </c>
      <c r="I34" s="6">
        <f t="shared" si="15"/>
        <v>60</v>
      </c>
    </row>
    <row r="35" spans="1:9" x14ac:dyDescent="0.25">
      <c r="A35" s="6"/>
      <c r="B35" s="11"/>
      <c r="C35" s="11"/>
      <c r="D35" s="6"/>
      <c r="E35" s="6"/>
      <c r="F35" s="6"/>
      <c r="G35" s="6"/>
      <c r="H35" s="22"/>
      <c r="I35" s="6"/>
    </row>
    <row r="36" spans="1:9" x14ac:dyDescent="0.25">
      <c r="A36" s="9" t="s">
        <v>16</v>
      </c>
      <c r="B36" s="9"/>
      <c r="C36" s="9"/>
      <c r="D36" s="9"/>
      <c r="E36" s="9"/>
      <c r="F36" s="9"/>
      <c r="G36" s="9"/>
      <c r="H36" s="21"/>
      <c r="I36" s="21"/>
    </row>
    <row r="37" spans="1:9" x14ac:dyDescent="0.25">
      <c r="A37" s="6" t="s">
        <v>9</v>
      </c>
      <c r="B37" s="11">
        <f>11*D37+10*E37+8*F37+5*G37</f>
        <v>347</v>
      </c>
      <c r="C37" s="10">
        <f t="shared" si="6"/>
        <v>5.7833333333333332</v>
      </c>
      <c r="D37" s="6">
        <v>2</v>
      </c>
      <c r="E37" s="6">
        <v>6</v>
      </c>
      <c r="F37" s="6">
        <v>20</v>
      </c>
      <c r="G37" s="6">
        <v>21</v>
      </c>
      <c r="H37" s="22">
        <v>11</v>
      </c>
      <c r="I37" s="6">
        <f>D37+E37+F37+G37+H37</f>
        <v>60</v>
      </c>
    </row>
    <row r="38" spans="1:9" x14ac:dyDescent="0.25">
      <c r="A38" s="6" t="s">
        <v>10</v>
      </c>
      <c r="B38" s="11">
        <f>11*D38+10*E38+8*F38+5*G38</f>
        <v>247</v>
      </c>
      <c r="C38" s="10">
        <f t="shared" si="6"/>
        <v>4.1166666666666663</v>
      </c>
      <c r="D38" s="6">
        <v>1</v>
      </c>
      <c r="E38" s="6">
        <v>4</v>
      </c>
      <c r="F38" s="6">
        <v>7</v>
      </c>
      <c r="G38" s="6">
        <v>28</v>
      </c>
      <c r="H38" s="22">
        <v>20</v>
      </c>
      <c r="I38" s="6">
        <f>D38+E38+F38+G38+H38</f>
        <v>60</v>
      </c>
    </row>
    <row r="39" spans="1:9" x14ac:dyDescent="0.25">
      <c r="A39" s="17" t="s">
        <v>31</v>
      </c>
      <c r="B39" s="11">
        <f>11*D39+10*E39+8*F39+5*G39</f>
        <v>302</v>
      </c>
      <c r="C39" s="10">
        <f t="shared" ref="C39" si="16">B39/I39</f>
        <v>5.0333333333333332</v>
      </c>
      <c r="D39" s="6">
        <v>1</v>
      </c>
      <c r="E39" s="6">
        <v>5</v>
      </c>
      <c r="F39" s="6">
        <v>12</v>
      </c>
      <c r="G39" s="6">
        <v>29</v>
      </c>
      <c r="H39" s="22">
        <v>13</v>
      </c>
      <c r="I39" s="6">
        <f>D39+E39+F39+G39+H39</f>
        <v>60</v>
      </c>
    </row>
    <row r="40" spans="1:9" ht="14.95" thickBot="1" x14ac:dyDescent="0.3">
      <c r="A40" s="17"/>
      <c r="B40" s="25"/>
      <c r="C40" s="25"/>
      <c r="D40" s="17"/>
      <c r="E40" s="17"/>
      <c r="F40" s="17"/>
      <c r="G40" s="17"/>
      <c r="H40" s="26"/>
      <c r="I40" s="27"/>
    </row>
    <row r="41" spans="1:9" ht="14.95" thickTop="1" x14ac:dyDescent="0.25">
      <c r="A41" s="31" t="s">
        <v>25</v>
      </c>
      <c r="B41" s="28"/>
      <c r="C41" s="28"/>
      <c r="D41" s="28"/>
      <c r="E41" s="28"/>
      <c r="F41" s="28"/>
      <c r="G41" s="28"/>
      <c r="H41" s="29"/>
      <c r="I41" s="29"/>
    </row>
    <row r="42" spans="1:9" x14ac:dyDescent="0.25">
      <c r="A42" s="9" t="s">
        <v>11</v>
      </c>
      <c r="B42" s="9"/>
      <c r="C42" s="9"/>
      <c r="D42" s="9"/>
      <c r="E42" s="9"/>
      <c r="F42" s="9"/>
      <c r="G42" s="9"/>
      <c r="H42" s="21"/>
      <c r="I42" s="21"/>
    </row>
    <row r="43" spans="1:9" x14ac:dyDescent="0.25">
      <c r="A43" s="13" t="s">
        <v>22</v>
      </c>
      <c r="B43" s="11">
        <f>11*D43+10*E43+8*F43+5*G43</f>
        <v>350</v>
      </c>
      <c r="C43" s="10">
        <f>B43/I43</f>
        <v>5.833333333333333</v>
      </c>
      <c r="D43" s="6">
        <v>1</v>
      </c>
      <c r="E43" s="6">
        <v>6</v>
      </c>
      <c r="F43" s="6">
        <v>18</v>
      </c>
      <c r="G43" s="6">
        <v>27</v>
      </c>
      <c r="H43" s="22">
        <v>8</v>
      </c>
      <c r="I43" s="6">
        <f>D43+E43+F43+G43+H43</f>
        <v>60</v>
      </c>
    </row>
    <row r="44" spans="1:9" x14ac:dyDescent="0.25">
      <c r="A44" s="13" t="s">
        <v>24</v>
      </c>
      <c r="B44" s="11">
        <f t="shared" ref="B44" si="17">11*D44+10*E44+8*F44+5*G44</f>
        <v>354</v>
      </c>
      <c r="C44" s="10">
        <f t="shared" ref="C44" si="18">B44/I44</f>
        <v>5.9</v>
      </c>
      <c r="D44" s="6">
        <v>3</v>
      </c>
      <c r="E44" s="6">
        <v>10</v>
      </c>
      <c r="F44" s="6">
        <v>12</v>
      </c>
      <c r="G44" s="6">
        <v>25</v>
      </c>
      <c r="H44" s="22">
        <v>10</v>
      </c>
      <c r="I44" s="6">
        <f t="shared" ref="I44" si="19">D44+E44+F44+G44+H44</f>
        <v>60</v>
      </c>
    </row>
    <row r="45" spans="1:9" x14ac:dyDescent="0.25">
      <c r="A45" s="35"/>
      <c r="B45" s="32"/>
      <c r="C45" s="33"/>
      <c r="D45" s="34"/>
      <c r="E45" s="34"/>
      <c r="F45" s="34"/>
      <c r="G45" s="34"/>
      <c r="H45" s="34"/>
      <c r="I45" s="34"/>
    </row>
    <row r="47" spans="1:9" ht="28.55" x14ac:dyDescent="0.25">
      <c r="A47" s="5" t="s">
        <v>32</v>
      </c>
    </row>
  </sheetData>
  <pageMargins left="0.7" right="0.7" top="0.78740157499999996" bottom="0.78740157499999996" header="0.3" footer="0.3"/>
  <pageSetup paperSize="9" scale="9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Navrátilová</dc:creator>
  <cp:lastModifiedBy>Martin</cp:lastModifiedBy>
  <cp:lastPrinted>2019-08-15T13:34:36Z</cp:lastPrinted>
  <dcterms:created xsi:type="dcterms:W3CDTF">2019-05-06T08:45:39Z</dcterms:created>
  <dcterms:modified xsi:type="dcterms:W3CDTF">2019-08-15T13:34:41Z</dcterms:modified>
</cp:coreProperties>
</file>