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85C8D967-F0C7-40D1-9906-346C804C7442}" xr6:coauthVersionLast="43" xr6:coauthVersionMax="43" xr10:uidLastSave="{00000000-0000-0000-0000-000000000000}"/>
  <bookViews>
    <workbookView xWindow="-108" yWindow="-108" windowWidth="20376" windowHeight="12216" xr2:uid="{3546D5A2-8A10-4065-A2EF-7166DC765291}"/>
  </bookViews>
  <sheets>
    <sheet name="List1" sheetId="1" r:id="rId1"/>
  </sheets>
  <definedNames>
    <definedName name="_xlnm._FilterDatabase" localSheetId="0" hidden="1">List1!$A$62:$I$63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8" i="1" l="1"/>
  <c r="I48" i="1"/>
  <c r="B55" i="1"/>
  <c r="I55" i="1"/>
  <c r="B47" i="1"/>
  <c r="I47" i="1"/>
  <c r="B54" i="1"/>
  <c r="I54" i="1"/>
  <c r="B45" i="1"/>
  <c r="I45" i="1"/>
  <c r="B7" i="1"/>
  <c r="I7" i="1"/>
  <c r="B39" i="1"/>
  <c r="I39" i="1"/>
  <c r="B30" i="1"/>
  <c r="I30" i="1"/>
  <c r="C39" i="1" l="1"/>
  <c r="C48" i="1"/>
  <c r="C55" i="1"/>
  <c r="C47" i="1"/>
  <c r="C54" i="1"/>
  <c r="C45" i="1"/>
  <c r="C7" i="1"/>
  <c r="C30" i="1"/>
  <c r="I27" i="1"/>
  <c r="B27" i="1"/>
  <c r="B17" i="1"/>
  <c r="I17" i="1"/>
  <c r="I49" i="1"/>
  <c r="B49" i="1"/>
  <c r="I38" i="1"/>
  <c r="B38" i="1"/>
  <c r="I44" i="1"/>
  <c r="B44" i="1"/>
  <c r="I53" i="1"/>
  <c r="B53" i="1"/>
  <c r="I34" i="1"/>
  <c r="B34" i="1"/>
  <c r="I37" i="1"/>
  <c r="B37" i="1"/>
  <c r="B63" i="1"/>
  <c r="I63" i="1"/>
  <c r="I33" i="1"/>
  <c r="B33" i="1"/>
  <c r="B59" i="1"/>
  <c r="I59" i="1"/>
  <c r="B43" i="1"/>
  <c r="I43" i="1"/>
  <c r="B46" i="1"/>
  <c r="I46" i="1"/>
  <c r="I58" i="1"/>
  <c r="B58" i="1"/>
  <c r="I52" i="1"/>
  <c r="B52" i="1"/>
  <c r="I42" i="1"/>
  <c r="B42" i="1"/>
  <c r="B22" i="1"/>
  <c r="I22" i="1"/>
  <c r="B21" i="1"/>
  <c r="I21" i="1"/>
  <c r="B23" i="1"/>
  <c r="I23" i="1"/>
  <c r="B15" i="1"/>
  <c r="I15" i="1"/>
  <c r="B18" i="1"/>
  <c r="I18" i="1"/>
  <c r="B16" i="1"/>
  <c r="I16" i="1"/>
  <c r="I14" i="1"/>
  <c r="B14" i="1"/>
  <c r="I11" i="1"/>
  <c r="B11" i="1"/>
  <c r="C11" i="1" l="1"/>
  <c r="C34" i="1"/>
  <c r="C38" i="1"/>
  <c r="C53" i="1"/>
  <c r="C17" i="1"/>
  <c r="C18" i="1"/>
  <c r="C63" i="1"/>
  <c r="C59" i="1"/>
  <c r="C58" i="1"/>
  <c r="C52" i="1"/>
  <c r="C44" i="1"/>
  <c r="C49" i="1"/>
  <c r="C46" i="1"/>
  <c r="C43" i="1"/>
  <c r="C42" i="1"/>
  <c r="C37" i="1"/>
  <c r="C33" i="1"/>
  <c r="C27" i="1"/>
  <c r="C22" i="1"/>
  <c r="C21" i="1"/>
  <c r="C23" i="1"/>
  <c r="C16" i="1"/>
  <c r="C15" i="1"/>
  <c r="C14" i="1"/>
</calcChain>
</file>

<file path=xl/sharedStrings.xml><?xml version="1.0" encoding="utf-8"?>
<sst xmlns="http://schemas.openxmlformats.org/spreadsheetml/2006/main" count="55" uniqueCount="50">
  <si>
    <t>Příjmení, jméno</t>
  </si>
  <si>
    <t>Body</t>
  </si>
  <si>
    <t>Prům./šíp</t>
  </si>
  <si>
    <t>Madurkay Michal</t>
  </si>
  <si>
    <t xml:space="preserve">Ehl Tomáš </t>
  </si>
  <si>
    <t xml:space="preserve">Hladil Milan </t>
  </si>
  <si>
    <t xml:space="preserve">Nižnanský Petr </t>
  </si>
  <si>
    <t xml:space="preserve">Jurik Marian </t>
  </si>
  <si>
    <t xml:space="preserve">Nymburská Monika </t>
  </si>
  <si>
    <t xml:space="preserve">Hüllerová Sandra </t>
  </si>
  <si>
    <t xml:space="preserve">Madurkay Petr </t>
  </si>
  <si>
    <t xml:space="preserve">Koutný Jan </t>
  </si>
  <si>
    <t xml:space="preserve">Gala Petr </t>
  </si>
  <si>
    <t xml:space="preserve">Svoboda Oldřich </t>
  </si>
  <si>
    <t>muži</t>
  </si>
  <si>
    <t>ženy</t>
  </si>
  <si>
    <t xml:space="preserve">Čubová Sára </t>
  </si>
  <si>
    <t xml:space="preserve">Čuba Ludvík </t>
  </si>
  <si>
    <t xml:space="preserve">Madurkay Lenka </t>
  </si>
  <si>
    <t>Výsledková listina  - 3D lukostřelba</t>
  </si>
  <si>
    <t>kadet</t>
  </si>
  <si>
    <t>senioři</t>
  </si>
  <si>
    <t>počet šípů</t>
  </si>
  <si>
    <t>INSTINKTIVNÍ LUK</t>
  </si>
  <si>
    <t>HOLÝ LUK</t>
  </si>
  <si>
    <t>Pavel Repák</t>
  </si>
  <si>
    <t>Horák Adam</t>
  </si>
  <si>
    <t>Jandoušová Veronika</t>
  </si>
  <si>
    <t>Viceníková Šárka</t>
  </si>
  <si>
    <t>Viceník Petr</t>
  </si>
  <si>
    <t>Viceník Kryštof</t>
  </si>
  <si>
    <t>DLOUHÝ LUK</t>
  </si>
  <si>
    <t xml:space="preserve">Navrátilová Radka </t>
  </si>
  <si>
    <t>Rybnikár Tomáš</t>
  </si>
  <si>
    <t>Kocourek Richard</t>
  </si>
  <si>
    <t>kadetky</t>
  </si>
  <si>
    <t>maldší žákyně</t>
  </si>
  <si>
    <t>Čubová Barbora</t>
  </si>
  <si>
    <t>BUCHLOV</t>
  </si>
  <si>
    <t>Radka Navrátilová
ředitel závodu</t>
  </si>
  <si>
    <t>starší žáci</t>
  </si>
  <si>
    <t>Rajtar Samuel</t>
  </si>
  <si>
    <t>Semančík Jakub</t>
  </si>
  <si>
    <t>CU</t>
  </si>
  <si>
    <t>Pícha Pavel</t>
  </si>
  <si>
    <t>Madurkay Lukáš</t>
  </si>
  <si>
    <t>Machů Kateřina</t>
  </si>
  <si>
    <t>Podroužek Tomáš</t>
  </si>
  <si>
    <t>Rajtarová Renata</t>
  </si>
  <si>
    <t>Štěrba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</si>
</sst>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2" xfId="0" applyFill="1" applyBorder="1"/>
    <xf numFmtId="0" fontId="0" fillId="4" borderId="1" xfId="0" applyFill="1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1" xfId="0" applyNumberFormat="1" applyFill="1" applyBorder="1"/>
    <xf numFmtId="0" fontId="0" fillId="0" borderId="6" xfId="0" applyBorder="1"/>
    <xf numFmtId="0" fontId="0" fillId="4" borderId="1" xfId="0" applyNumberFormat="1" applyFill="1" applyBorder="1"/>
    <xf numFmtId="2" fontId="0" fillId="4" borderId="1" xfId="0" applyNumberFormat="1" applyFill="1" applyBorder="1"/>
    <xf numFmtId="0" fontId="0" fillId="2" borderId="7" xfId="0" applyFill="1" applyBorder="1"/>
    <xf numFmtId="0" fontId="0" fillId="3" borderId="8" xfId="0" applyFill="1" applyBorder="1"/>
    <xf numFmtId="0" fontId="0" fillId="4" borderId="7" xfId="0" applyFill="1" applyBorder="1"/>
    <xf numFmtId="0" fontId="0" fillId="0" borderId="7" xfId="0" applyBorder="1"/>
    <xf numFmtId="0" fontId="0" fillId="0" borderId="7" xfId="0" applyFill="1" applyBorder="1"/>
    <xf numFmtId="0" fontId="0" fillId="0" borderId="6" xfId="0" applyNumberFormat="1" applyBorder="1"/>
    <xf numFmtId="0" fontId="0" fillId="0" borderId="10" xfId="0" applyBorder="1"/>
    <xf numFmtId="0" fontId="0" fillId="0" borderId="4" xfId="0" applyBorder="1"/>
    <xf numFmtId="0" fontId="0" fillId="3" borderId="12" xfId="0" applyFill="1" applyBorder="1"/>
    <xf numFmtId="0" fontId="0" fillId="3" borderId="11" xfId="0" applyFill="1" applyBorder="1"/>
    <xf numFmtId="0" fontId="3" fillId="3" borderId="2" xfId="0" applyFont="1" applyFill="1" applyBorder="1"/>
    <xf numFmtId="0" fontId="3" fillId="3" borderId="12" xfId="0" applyFont="1" applyFill="1" applyBorder="1"/>
    <xf numFmtId="0" fontId="0" fillId="4" borderId="0" xfId="0" applyFill="1"/>
    <xf numFmtId="0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0" fontId="0" fillId="0" borderId="4" xfId="0" applyNumberFormat="1" applyBorder="1"/>
    <xf numFmtId="2" fontId="0" fillId="0" borderId="4" xfId="0" applyNumberFormat="1" applyBorder="1"/>
    <xf numFmtId="0" fontId="0" fillId="0" borderId="13" xfId="0" applyBorder="1"/>
    <xf numFmtId="0" fontId="0" fillId="0" borderId="5" xfId="0" applyNumberFormat="1" applyBorder="1"/>
    <xf numFmtId="2" fontId="0" fillId="0" borderId="5" xfId="0" applyNumberFormat="1" applyBorder="1"/>
    <xf numFmtId="0" fontId="0" fillId="0" borderId="5" xfId="0" applyBorder="1"/>
    <xf numFmtId="0" fontId="0" fillId="0" borderId="9" xfId="0" applyBorder="1"/>
    <xf numFmtId="0" fontId="0" fillId="4" borderId="0" xfId="0" applyFill="1" applyBorder="1"/>
    <xf numFmtId="0" fontId="0" fillId="4" borderId="0" xfId="0" applyNumberFormat="1" applyFill="1" applyBorder="1"/>
    <xf numFmtId="2" fontId="0" fillId="4" borderId="0" xfId="0" applyNumberFormat="1" applyFill="1" applyBorder="1"/>
    <xf numFmtId="0" fontId="0" fillId="0" borderId="0" xfId="0" applyFill="1" applyBorder="1"/>
    <xf numFmtId="0" fontId="3" fillId="3" borderId="1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5" xfId="0" applyFill="1" applyBorder="1"/>
    <xf numFmtId="0" fontId="0" fillId="4" borderId="9" xfId="0" applyFill="1" applyBorder="1"/>
    <xf numFmtId="0" fontId="3" fillId="5" borderId="1" xfId="0" applyFont="1" applyFill="1" applyBorder="1"/>
    <xf numFmtId="0" fontId="0" fillId="5" borderId="1" xfId="0" applyFill="1" applyBorder="1"/>
    <xf numFmtId="0" fontId="0" fillId="5" borderId="1" xfId="0" applyFont="1" applyFill="1" applyBorder="1"/>
    <xf numFmtId="0" fontId="0" fillId="4" borderId="1" xfId="0" applyFont="1" applyFill="1" applyBorder="1"/>
    <xf numFmtId="0" fontId="0" fillId="5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003D-F703-4072-A1E6-E81CBDFC8EF5}">
  <sheetPr>
    <pageSetUpPr fitToPage="1"/>
  </sheetPr>
  <dimension ref="A1:I66"/>
  <sheetViews>
    <sheetView tabSelected="1" workbookViewId="0"/>
  </sheetViews>
  <sheetFormatPr defaultRowHeight="14.4" x14ac:dyDescent="0.3"/>
  <cols>
    <col min="1" max="1" width="20.109375" customWidth="1"/>
    <col min="2" max="2" width="10.88671875" customWidth="1"/>
  </cols>
  <sheetData>
    <row r="1" spans="1:9" ht="25.8" x14ac:dyDescent="0.5">
      <c r="A1" s="1" t="s">
        <v>19</v>
      </c>
    </row>
    <row r="2" spans="1:9" ht="21" x14ac:dyDescent="0.4">
      <c r="A2" s="4">
        <v>43631</v>
      </c>
      <c r="B2" s="2" t="s">
        <v>38</v>
      </c>
    </row>
    <row r="3" spans="1:9" ht="21" x14ac:dyDescent="0.4">
      <c r="A3" s="3"/>
      <c r="B3" s="2"/>
    </row>
    <row r="4" spans="1:9" ht="15" thickBot="1" x14ac:dyDescent="0.35">
      <c r="A4" s="7" t="s">
        <v>0</v>
      </c>
      <c r="B4" s="7" t="s">
        <v>1</v>
      </c>
      <c r="C4" s="7" t="s">
        <v>2</v>
      </c>
      <c r="D4" s="7">
        <v>11</v>
      </c>
      <c r="E4" s="7">
        <v>10</v>
      </c>
      <c r="F4" s="7">
        <v>8</v>
      </c>
      <c r="G4" s="7">
        <v>5</v>
      </c>
      <c r="H4" s="19">
        <v>0</v>
      </c>
      <c r="I4" s="7" t="s">
        <v>22</v>
      </c>
    </row>
    <row r="5" spans="1:9" x14ac:dyDescent="0.3">
      <c r="A5" s="46" t="s">
        <v>43</v>
      </c>
      <c r="B5" s="47"/>
      <c r="C5" s="47"/>
      <c r="D5" s="47"/>
      <c r="E5" s="47"/>
      <c r="F5" s="47"/>
      <c r="G5" s="47"/>
      <c r="H5" s="48"/>
      <c r="I5" s="48"/>
    </row>
    <row r="6" spans="1:9" s="52" customFormat="1" x14ac:dyDescent="0.3">
      <c r="A6" s="54" t="s">
        <v>21</v>
      </c>
      <c r="B6" s="17"/>
      <c r="C6" s="18"/>
      <c r="D6" s="9"/>
      <c r="E6" s="9"/>
      <c r="F6" s="9"/>
      <c r="G6" s="9"/>
      <c r="H6" s="21"/>
      <c r="I6" s="9"/>
    </row>
    <row r="7" spans="1:9" s="52" customFormat="1" x14ac:dyDescent="0.3">
      <c r="A7" s="53" t="s">
        <v>44</v>
      </c>
      <c r="B7" s="11">
        <f>11*D7+10*E7+8*F7+5*G7</f>
        <v>568</v>
      </c>
      <c r="C7" s="10">
        <f>B7/I7</f>
        <v>8.875</v>
      </c>
      <c r="D7" s="6">
        <v>17</v>
      </c>
      <c r="E7" s="6">
        <v>18</v>
      </c>
      <c r="F7" s="6">
        <v>22</v>
      </c>
      <c r="G7" s="6">
        <v>5</v>
      </c>
      <c r="H7" s="22">
        <v>2</v>
      </c>
      <c r="I7" s="6">
        <f>D7+E7+F7+G7+H7</f>
        <v>64</v>
      </c>
    </row>
    <row r="8" spans="1:9" s="52" customFormat="1" ht="15" thickBot="1" x14ac:dyDescent="0.35">
      <c r="A8" s="51"/>
    </row>
    <row r="9" spans="1:9" s="55" customFormat="1" x14ac:dyDescent="0.3">
      <c r="A9" s="46" t="s">
        <v>24</v>
      </c>
      <c r="B9" s="47"/>
      <c r="C9" s="47"/>
      <c r="D9" s="47"/>
      <c r="E9" s="47"/>
      <c r="F9" s="47"/>
      <c r="G9" s="47"/>
      <c r="H9" s="48"/>
      <c r="I9" s="48"/>
    </row>
    <row r="10" spans="1:9" x14ac:dyDescent="0.3">
      <c r="A10" s="49" t="s">
        <v>20</v>
      </c>
      <c r="B10" s="49"/>
      <c r="C10" s="49"/>
      <c r="D10" s="49"/>
      <c r="E10" s="49"/>
      <c r="F10" s="49"/>
      <c r="G10" s="49"/>
      <c r="H10" s="50"/>
      <c r="I10" s="50"/>
    </row>
    <row r="11" spans="1:9" x14ac:dyDescent="0.3">
      <c r="A11" s="6" t="s">
        <v>3</v>
      </c>
      <c r="B11" s="11">
        <f>11*D11+10*E11+8*F11+5*G11</f>
        <v>324</v>
      </c>
      <c r="C11" s="10">
        <f>B11/I11</f>
        <v>5.0625</v>
      </c>
      <c r="D11" s="6">
        <v>1</v>
      </c>
      <c r="E11" s="6">
        <v>2</v>
      </c>
      <c r="F11" s="6">
        <v>16</v>
      </c>
      <c r="G11" s="6">
        <v>33</v>
      </c>
      <c r="H11" s="22">
        <v>12</v>
      </c>
      <c r="I11" s="6">
        <f>D11+E11+F11+G11+H11</f>
        <v>64</v>
      </c>
    </row>
    <row r="12" spans="1:9" x14ac:dyDescent="0.3">
      <c r="A12" s="6"/>
      <c r="B12" s="6"/>
      <c r="C12" s="10"/>
      <c r="D12" s="6"/>
      <c r="E12" s="6"/>
      <c r="F12" s="6"/>
      <c r="G12" s="6"/>
      <c r="H12" s="22"/>
      <c r="I12" s="6"/>
    </row>
    <row r="13" spans="1:9" x14ac:dyDescent="0.3">
      <c r="A13" s="9" t="s">
        <v>14</v>
      </c>
      <c r="B13" s="9"/>
      <c r="C13" s="9"/>
      <c r="D13" s="9"/>
      <c r="E13" s="9"/>
      <c r="F13" s="9"/>
      <c r="G13" s="9"/>
      <c r="H13" s="21"/>
      <c r="I13" s="21"/>
    </row>
    <row r="14" spans="1:9" x14ac:dyDescent="0.3">
      <c r="A14" s="6" t="s">
        <v>4</v>
      </c>
      <c r="B14" s="11">
        <f t="shared" ref="B14:B18" si="0">11*D14+10*E14+8*F14+5*G14</f>
        <v>557</v>
      </c>
      <c r="C14" s="10">
        <f>B14/I14</f>
        <v>8.703125</v>
      </c>
      <c r="D14" s="6">
        <v>6</v>
      </c>
      <c r="E14" s="6">
        <v>24</v>
      </c>
      <c r="F14" s="6">
        <v>27</v>
      </c>
      <c r="G14" s="6">
        <v>7</v>
      </c>
      <c r="H14" s="22">
        <v>0</v>
      </c>
      <c r="I14" s="6">
        <f t="shared" ref="I14:I18" si="1">D14+E14+F14+G14+H14</f>
        <v>64</v>
      </c>
    </row>
    <row r="15" spans="1:9" x14ac:dyDescent="0.3">
      <c r="A15" s="6" t="s">
        <v>5</v>
      </c>
      <c r="B15" s="11">
        <f t="shared" si="0"/>
        <v>498</v>
      </c>
      <c r="C15" s="10">
        <f>B15/I15</f>
        <v>7.78125</v>
      </c>
      <c r="D15" s="6">
        <v>6</v>
      </c>
      <c r="E15" s="6">
        <v>13</v>
      </c>
      <c r="F15" s="6">
        <v>29</v>
      </c>
      <c r="G15" s="6">
        <v>14</v>
      </c>
      <c r="H15" s="22">
        <v>2</v>
      </c>
      <c r="I15" s="6">
        <f t="shared" si="1"/>
        <v>64</v>
      </c>
    </row>
    <row r="16" spans="1:9" x14ac:dyDescent="0.3">
      <c r="A16" s="6" t="s">
        <v>7</v>
      </c>
      <c r="B16" s="11">
        <f t="shared" si="0"/>
        <v>453</v>
      </c>
      <c r="C16" s="10">
        <f>B16/I16</f>
        <v>7.078125</v>
      </c>
      <c r="D16" s="6">
        <v>6</v>
      </c>
      <c r="E16" s="6">
        <v>8</v>
      </c>
      <c r="F16" s="6">
        <v>29</v>
      </c>
      <c r="G16" s="6">
        <v>15</v>
      </c>
      <c r="H16" s="22">
        <v>6</v>
      </c>
      <c r="I16" s="6">
        <f t="shared" si="1"/>
        <v>64</v>
      </c>
    </row>
    <row r="17" spans="1:9" x14ac:dyDescent="0.3">
      <c r="A17" s="6" t="s">
        <v>34</v>
      </c>
      <c r="B17" s="11">
        <f t="shared" si="0"/>
        <v>450</v>
      </c>
      <c r="C17" s="10">
        <f>B17/I17</f>
        <v>7.03125</v>
      </c>
      <c r="D17" s="6">
        <v>6</v>
      </c>
      <c r="E17" s="6">
        <v>9</v>
      </c>
      <c r="F17" s="6">
        <v>23</v>
      </c>
      <c r="G17" s="6">
        <v>22</v>
      </c>
      <c r="H17" s="22">
        <v>4</v>
      </c>
      <c r="I17" s="6">
        <f t="shared" si="1"/>
        <v>64</v>
      </c>
    </row>
    <row r="18" spans="1:9" x14ac:dyDescent="0.3">
      <c r="A18" s="6" t="s">
        <v>6</v>
      </c>
      <c r="B18" s="11">
        <f t="shared" si="0"/>
        <v>438</v>
      </c>
      <c r="C18" s="10">
        <f>B18/I18</f>
        <v>6.84375</v>
      </c>
      <c r="D18" s="6">
        <v>3</v>
      </c>
      <c r="E18" s="6">
        <v>8</v>
      </c>
      <c r="F18" s="6">
        <v>25</v>
      </c>
      <c r="G18" s="6">
        <v>25</v>
      </c>
      <c r="H18" s="22">
        <v>3</v>
      </c>
      <c r="I18" s="6">
        <f t="shared" si="1"/>
        <v>64</v>
      </c>
    </row>
    <row r="19" spans="1:9" x14ac:dyDescent="0.3">
      <c r="A19" s="6"/>
      <c r="B19" s="6"/>
      <c r="C19" s="6"/>
      <c r="D19" s="6"/>
      <c r="E19" s="6"/>
      <c r="F19" s="6"/>
      <c r="G19" s="6"/>
      <c r="H19" s="22"/>
      <c r="I19" s="6"/>
    </row>
    <row r="20" spans="1:9" x14ac:dyDescent="0.3">
      <c r="A20" s="9" t="s">
        <v>15</v>
      </c>
      <c r="B20" s="9"/>
      <c r="C20" s="9"/>
      <c r="D20" s="9"/>
      <c r="E20" s="9"/>
      <c r="F20" s="9"/>
      <c r="G20" s="9"/>
      <c r="H20" s="21"/>
      <c r="I20" s="21"/>
    </row>
    <row r="21" spans="1:9" x14ac:dyDescent="0.3">
      <c r="A21" s="6" t="s">
        <v>18</v>
      </c>
      <c r="B21" s="11">
        <f>11*D21+10*E21+8*F21+5*G21</f>
        <v>421</v>
      </c>
      <c r="C21" s="10">
        <f>B21/I21</f>
        <v>6.578125</v>
      </c>
      <c r="D21" s="6">
        <v>3</v>
      </c>
      <c r="E21" s="6">
        <v>10</v>
      </c>
      <c r="F21" s="6">
        <v>21</v>
      </c>
      <c r="G21" s="6">
        <v>24</v>
      </c>
      <c r="H21" s="22">
        <v>6</v>
      </c>
      <c r="I21" s="6">
        <f>D21+E21+F21+G21+H21</f>
        <v>64</v>
      </c>
    </row>
    <row r="22" spans="1:9" x14ac:dyDescent="0.3">
      <c r="A22" s="6" t="s">
        <v>8</v>
      </c>
      <c r="B22" s="11">
        <f>11*D22+10*E22+8*F22+5*G22</f>
        <v>392</v>
      </c>
      <c r="C22" s="10">
        <f>B22/I22</f>
        <v>6.125</v>
      </c>
      <c r="D22" s="6">
        <v>3</v>
      </c>
      <c r="E22" s="6">
        <v>8</v>
      </c>
      <c r="F22" s="6">
        <v>23</v>
      </c>
      <c r="G22" s="6">
        <v>19</v>
      </c>
      <c r="H22" s="22">
        <v>11</v>
      </c>
      <c r="I22" s="6">
        <f>D22+E22+F22+G22+H22</f>
        <v>64</v>
      </c>
    </row>
    <row r="23" spans="1:9" x14ac:dyDescent="0.3">
      <c r="A23" s="6" t="s">
        <v>9</v>
      </c>
      <c r="B23" s="11">
        <f>11*D23+10*E23+8*F23+5*G23</f>
        <v>392</v>
      </c>
      <c r="C23" s="10">
        <f>B23/I23</f>
        <v>6.125</v>
      </c>
      <c r="D23" s="6">
        <v>2</v>
      </c>
      <c r="E23" s="6">
        <v>6</v>
      </c>
      <c r="F23" s="6">
        <v>20</v>
      </c>
      <c r="G23" s="6">
        <v>30</v>
      </c>
      <c r="H23" s="22">
        <v>6</v>
      </c>
      <c r="I23" s="6">
        <f>D23+E23+F23+G23+H23</f>
        <v>64</v>
      </c>
    </row>
    <row r="24" spans="1:9" s="12" customFormat="1" ht="15" thickBot="1" x14ac:dyDescent="0.35">
      <c r="A24" s="14"/>
      <c r="B24" s="15"/>
      <c r="C24" s="15"/>
      <c r="D24" s="13"/>
      <c r="E24" s="13"/>
      <c r="F24" s="13"/>
      <c r="G24" s="13"/>
      <c r="H24" s="23"/>
      <c r="I24" s="13"/>
    </row>
    <row r="25" spans="1:9" x14ac:dyDescent="0.3">
      <c r="A25" s="29" t="s">
        <v>23</v>
      </c>
      <c r="B25" s="8"/>
      <c r="C25" s="8"/>
      <c r="D25" s="8"/>
      <c r="E25" s="8"/>
      <c r="F25" s="8"/>
      <c r="G25" s="8"/>
      <c r="H25" s="20"/>
      <c r="I25" s="20"/>
    </row>
    <row r="26" spans="1:9" x14ac:dyDescent="0.3">
      <c r="A26" s="31" t="s">
        <v>36</v>
      </c>
      <c r="B26" s="31"/>
      <c r="C26" s="31"/>
      <c r="D26" s="31"/>
      <c r="E26" s="31"/>
      <c r="F26" s="31"/>
      <c r="G26" s="31"/>
      <c r="H26" s="31"/>
      <c r="I26" s="9"/>
    </row>
    <row r="27" spans="1:9" x14ac:dyDescent="0.3">
      <c r="A27" t="s">
        <v>37</v>
      </c>
      <c r="B27" s="35">
        <f>11*D27+10*E27+8*F27+5*G27</f>
        <v>450</v>
      </c>
      <c r="C27" s="36">
        <f t="shared" ref="C27:C59" si="2">B27/I27</f>
        <v>7.03125</v>
      </c>
      <c r="D27" s="26">
        <v>3</v>
      </c>
      <c r="E27" s="26">
        <v>9</v>
      </c>
      <c r="F27" s="26">
        <v>29</v>
      </c>
      <c r="G27" s="26">
        <v>19</v>
      </c>
      <c r="H27" s="37">
        <v>4</v>
      </c>
      <c r="I27" s="26">
        <f>D27+E27+F27+G27+H27</f>
        <v>64</v>
      </c>
    </row>
    <row r="28" spans="1:9" x14ac:dyDescent="0.3">
      <c r="A28" s="34"/>
      <c r="B28" s="32"/>
      <c r="C28" s="33"/>
      <c r="D28" s="34"/>
      <c r="E28" s="34"/>
      <c r="F28" s="34"/>
      <c r="G28" s="34"/>
      <c r="H28" s="34"/>
      <c r="I28" s="34"/>
    </row>
    <row r="29" spans="1:9" x14ac:dyDescent="0.3">
      <c r="A29" s="42" t="s">
        <v>40</v>
      </c>
      <c r="B29" s="43"/>
      <c r="C29" s="44"/>
      <c r="D29" s="42"/>
      <c r="E29" s="42"/>
      <c r="F29" s="42"/>
      <c r="G29" s="42"/>
      <c r="H29" s="42"/>
      <c r="I29" s="42"/>
    </row>
    <row r="30" spans="1:9" x14ac:dyDescent="0.3">
      <c r="A30" t="s">
        <v>41</v>
      </c>
      <c r="B30" s="38">
        <f t="shared" ref="B30" si="3">11*D30+10*E30+8*F30+5*G30</f>
        <v>326</v>
      </c>
      <c r="C30" s="39">
        <f t="shared" ref="C30" si="4">B30/I30</f>
        <v>5.09375</v>
      </c>
      <c r="D30" s="40">
        <v>1</v>
      </c>
      <c r="E30" s="40">
        <v>7</v>
      </c>
      <c r="F30" s="40">
        <v>10</v>
      </c>
      <c r="G30" s="40">
        <v>33</v>
      </c>
      <c r="H30" s="41">
        <v>13</v>
      </c>
      <c r="I30" s="40">
        <f t="shared" ref="I30" si="5">D30+E30+F30+G30+H30</f>
        <v>64</v>
      </c>
    </row>
    <row r="31" spans="1:9" x14ac:dyDescent="0.3">
      <c r="I31" s="6"/>
    </row>
    <row r="32" spans="1:9" x14ac:dyDescent="0.3">
      <c r="A32" s="9" t="s">
        <v>35</v>
      </c>
      <c r="B32" s="9"/>
      <c r="C32" s="9"/>
      <c r="D32" s="9"/>
      <c r="E32" s="9"/>
      <c r="F32" s="9"/>
      <c r="G32" s="9"/>
      <c r="H32" s="21"/>
      <c r="I32" s="21"/>
    </row>
    <row r="33" spans="1:9" x14ac:dyDescent="0.3">
      <c r="A33" s="6" t="s">
        <v>16</v>
      </c>
      <c r="B33" s="11">
        <f>11*D33+10*E33+8*F33+5*G33</f>
        <v>355</v>
      </c>
      <c r="C33" s="10">
        <f t="shared" si="2"/>
        <v>5.546875</v>
      </c>
      <c r="D33" s="6">
        <v>3</v>
      </c>
      <c r="E33" s="6">
        <v>8</v>
      </c>
      <c r="F33" s="6">
        <v>14</v>
      </c>
      <c r="G33" s="6">
        <v>26</v>
      </c>
      <c r="H33" s="22">
        <v>13</v>
      </c>
      <c r="I33" s="6">
        <f>D33+E33+F33+G33+H33</f>
        <v>64</v>
      </c>
    </row>
    <row r="34" spans="1:9" x14ac:dyDescent="0.3">
      <c r="A34" s="6" t="s">
        <v>27</v>
      </c>
      <c r="B34" s="11">
        <f t="shared" ref="B34" si="6">11*D34+10*E34+8*F34+5*G34</f>
        <v>269</v>
      </c>
      <c r="C34" s="10">
        <f t="shared" si="2"/>
        <v>4.203125</v>
      </c>
      <c r="D34" s="6">
        <v>1</v>
      </c>
      <c r="E34" s="6">
        <v>4</v>
      </c>
      <c r="F34" s="6">
        <v>11</v>
      </c>
      <c r="G34" s="6">
        <v>26</v>
      </c>
      <c r="H34" s="22">
        <v>22</v>
      </c>
      <c r="I34" s="6">
        <f t="shared" ref="I34" si="7">D34+E34+F34+G34+H34</f>
        <v>64</v>
      </c>
    </row>
    <row r="35" spans="1:9" x14ac:dyDescent="0.3">
      <c r="A35" s="6"/>
      <c r="B35" s="11"/>
      <c r="C35" s="11"/>
      <c r="D35" s="6"/>
      <c r="E35" s="6"/>
      <c r="F35" s="6"/>
      <c r="G35" s="6"/>
      <c r="H35" s="22"/>
      <c r="I35" s="6"/>
    </row>
    <row r="36" spans="1:9" x14ac:dyDescent="0.3">
      <c r="A36" s="9" t="s">
        <v>20</v>
      </c>
      <c r="B36" s="17"/>
      <c r="C36" s="17"/>
      <c r="D36" s="9"/>
      <c r="E36" s="9"/>
      <c r="F36" s="9"/>
      <c r="G36" s="9"/>
      <c r="H36" s="21"/>
      <c r="I36" s="21"/>
    </row>
    <row r="37" spans="1:9" x14ac:dyDescent="0.3">
      <c r="A37" s="6" t="s">
        <v>26</v>
      </c>
      <c r="B37" s="11">
        <f>11*D37+10*E37+8*F37+5*G37</f>
        <v>413</v>
      </c>
      <c r="C37" s="10">
        <f t="shared" si="2"/>
        <v>6.453125</v>
      </c>
      <c r="D37" s="6">
        <v>2</v>
      </c>
      <c r="E37" s="6">
        <v>11</v>
      </c>
      <c r="F37" s="6">
        <v>17</v>
      </c>
      <c r="G37" s="6">
        <v>29</v>
      </c>
      <c r="H37" s="22">
        <v>5</v>
      </c>
      <c r="I37" s="6">
        <f>D37+E37+F37+G37+H37</f>
        <v>64</v>
      </c>
    </row>
    <row r="38" spans="1:9" x14ac:dyDescent="0.3">
      <c r="A38" s="6" t="s">
        <v>30</v>
      </c>
      <c r="B38" s="11">
        <f t="shared" ref="B38" si="8">11*D38+10*E38+8*F38+5*G38</f>
        <v>226</v>
      </c>
      <c r="C38" s="10">
        <f t="shared" si="2"/>
        <v>3.53125</v>
      </c>
      <c r="D38" s="6">
        <v>0</v>
      </c>
      <c r="E38" s="6">
        <v>2</v>
      </c>
      <c r="F38" s="6">
        <v>12</v>
      </c>
      <c r="G38" s="6">
        <v>22</v>
      </c>
      <c r="H38" s="22">
        <v>28</v>
      </c>
      <c r="I38" s="6">
        <f t="shared" ref="I38" si="9">D38+E38+F38+G38+H38</f>
        <v>64</v>
      </c>
    </row>
    <row r="39" spans="1:9" x14ac:dyDescent="0.3">
      <c r="A39" s="6" t="s">
        <v>42</v>
      </c>
      <c r="B39" s="11">
        <f t="shared" ref="B39" si="10">11*D39+10*E39+8*F39+5*G39</f>
        <v>211</v>
      </c>
      <c r="C39" s="10">
        <f t="shared" ref="C39" si="11">B39/I39</f>
        <v>3.296875</v>
      </c>
      <c r="D39" s="6">
        <v>0</v>
      </c>
      <c r="E39" s="6">
        <v>0</v>
      </c>
      <c r="F39" s="6">
        <v>7</v>
      </c>
      <c r="G39" s="6">
        <v>31</v>
      </c>
      <c r="H39" s="22">
        <v>26</v>
      </c>
      <c r="I39" s="6">
        <f t="shared" ref="I39" si="12">D39+E39+F39+G39+H39</f>
        <v>64</v>
      </c>
    </row>
    <row r="40" spans="1:9" x14ac:dyDescent="0.3">
      <c r="A40" s="6"/>
      <c r="B40" s="11"/>
      <c r="C40" s="11"/>
      <c r="D40" s="6"/>
      <c r="E40" s="6"/>
      <c r="F40" s="6"/>
      <c r="G40" s="6"/>
      <c r="H40" s="22"/>
      <c r="I40" s="6"/>
    </row>
    <row r="41" spans="1:9" x14ac:dyDescent="0.3">
      <c r="A41" s="9" t="s">
        <v>14</v>
      </c>
      <c r="B41" s="9"/>
      <c r="C41" s="9"/>
      <c r="D41" s="9"/>
      <c r="E41" s="9"/>
      <c r="F41" s="9"/>
      <c r="G41" s="9"/>
      <c r="H41" s="21"/>
      <c r="I41" s="21"/>
    </row>
    <row r="42" spans="1:9" x14ac:dyDescent="0.3">
      <c r="A42" s="6" t="s">
        <v>10</v>
      </c>
      <c r="B42" s="11">
        <f t="shared" ref="B42:B49" si="13">11*D42+10*E42+8*F42+5*G42</f>
        <v>512</v>
      </c>
      <c r="C42" s="10">
        <f t="shared" ref="C42:C49" si="14">B42/I42</f>
        <v>8</v>
      </c>
      <c r="D42" s="6">
        <v>6</v>
      </c>
      <c r="E42" s="6">
        <v>19</v>
      </c>
      <c r="F42" s="6">
        <v>22</v>
      </c>
      <c r="G42" s="6">
        <v>16</v>
      </c>
      <c r="H42" s="22">
        <v>1</v>
      </c>
      <c r="I42" s="6">
        <f t="shared" ref="I42:I49" si="15">D42+E42+F42+G42+H42</f>
        <v>64</v>
      </c>
    </row>
    <row r="43" spans="1:9" x14ac:dyDescent="0.3">
      <c r="A43" s="6" t="s">
        <v>11</v>
      </c>
      <c r="B43" s="11">
        <f t="shared" si="13"/>
        <v>490</v>
      </c>
      <c r="C43" s="10">
        <f t="shared" si="14"/>
        <v>7.65625</v>
      </c>
      <c r="D43" s="6">
        <v>5</v>
      </c>
      <c r="E43" s="6">
        <v>14</v>
      </c>
      <c r="F43" s="6">
        <v>25</v>
      </c>
      <c r="G43" s="6">
        <v>19</v>
      </c>
      <c r="H43" s="22">
        <v>1</v>
      </c>
      <c r="I43" s="6">
        <f t="shared" si="15"/>
        <v>64</v>
      </c>
    </row>
    <row r="44" spans="1:9" x14ac:dyDescent="0.3">
      <c r="A44" s="6" t="s">
        <v>29</v>
      </c>
      <c r="B44" s="11">
        <f t="shared" si="13"/>
        <v>435</v>
      </c>
      <c r="C44" s="10">
        <f t="shared" si="14"/>
        <v>6.796875</v>
      </c>
      <c r="D44" s="6">
        <v>2</v>
      </c>
      <c r="E44" s="6">
        <v>10</v>
      </c>
      <c r="F44" s="6">
        <v>26</v>
      </c>
      <c r="G44" s="6">
        <v>21</v>
      </c>
      <c r="H44" s="22">
        <v>5</v>
      </c>
      <c r="I44" s="6">
        <f t="shared" si="15"/>
        <v>64</v>
      </c>
    </row>
    <row r="45" spans="1:9" x14ac:dyDescent="0.3">
      <c r="A45" s="6" t="s">
        <v>45</v>
      </c>
      <c r="B45" s="11">
        <f t="shared" si="13"/>
        <v>369</v>
      </c>
      <c r="C45" s="10">
        <f t="shared" si="14"/>
        <v>5.765625</v>
      </c>
      <c r="D45" s="6">
        <v>0</v>
      </c>
      <c r="E45" s="6">
        <v>3</v>
      </c>
      <c r="F45" s="6">
        <v>23</v>
      </c>
      <c r="G45" s="6">
        <v>31</v>
      </c>
      <c r="H45" s="22">
        <v>7</v>
      </c>
      <c r="I45" s="6">
        <f t="shared" si="15"/>
        <v>64</v>
      </c>
    </row>
    <row r="46" spans="1:9" x14ac:dyDescent="0.3">
      <c r="A46" s="6" t="s">
        <v>17</v>
      </c>
      <c r="B46" s="11">
        <f t="shared" si="13"/>
        <v>358</v>
      </c>
      <c r="C46" s="10">
        <f t="shared" si="14"/>
        <v>5.59375</v>
      </c>
      <c r="D46" s="6">
        <v>2</v>
      </c>
      <c r="E46" s="6">
        <v>8</v>
      </c>
      <c r="F46" s="6">
        <v>12</v>
      </c>
      <c r="G46" s="6">
        <v>32</v>
      </c>
      <c r="H46" s="22">
        <v>10</v>
      </c>
      <c r="I46" s="6">
        <f t="shared" si="15"/>
        <v>64</v>
      </c>
    </row>
    <row r="47" spans="1:9" x14ac:dyDescent="0.3">
      <c r="A47" s="6" t="s">
        <v>47</v>
      </c>
      <c r="B47" s="11">
        <f t="shared" si="13"/>
        <v>325</v>
      </c>
      <c r="C47" s="10">
        <f t="shared" si="14"/>
        <v>5.078125</v>
      </c>
      <c r="D47" s="6">
        <v>3</v>
      </c>
      <c r="E47" s="6">
        <v>2</v>
      </c>
      <c r="F47" s="6">
        <v>14</v>
      </c>
      <c r="G47" s="6">
        <v>32</v>
      </c>
      <c r="H47" s="22">
        <v>13</v>
      </c>
      <c r="I47" s="6">
        <f t="shared" si="15"/>
        <v>64</v>
      </c>
    </row>
    <row r="48" spans="1:9" x14ac:dyDescent="0.3">
      <c r="A48" s="6" t="s">
        <v>49</v>
      </c>
      <c r="B48" s="11">
        <f t="shared" si="13"/>
        <v>288</v>
      </c>
      <c r="C48" s="10">
        <f t="shared" si="14"/>
        <v>4.5</v>
      </c>
      <c r="D48" s="6">
        <v>2</v>
      </c>
      <c r="E48" s="6">
        <v>2</v>
      </c>
      <c r="F48" s="6">
        <v>17</v>
      </c>
      <c r="G48" s="6">
        <v>22</v>
      </c>
      <c r="H48" s="22">
        <v>21</v>
      </c>
      <c r="I48" s="6">
        <f t="shared" si="15"/>
        <v>64</v>
      </c>
    </row>
    <row r="49" spans="1:9" x14ac:dyDescent="0.3">
      <c r="A49" s="6" t="s">
        <v>33</v>
      </c>
      <c r="B49" s="11">
        <f t="shared" si="13"/>
        <v>223</v>
      </c>
      <c r="C49" s="10">
        <f t="shared" si="14"/>
        <v>3.484375</v>
      </c>
      <c r="D49" s="6">
        <v>1</v>
      </c>
      <c r="E49" s="6">
        <v>0</v>
      </c>
      <c r="F49" s="6">
        <v>9</v>
      </c>
      <c r="G49" s="6">
        <v>28</v>
      </c>
      <c r="H49" s="22">
        <v>26</v>
      </c>
      <c r="I49" s="6">
        <f t="shared" si="15"/>
        <v>64</v>
      </c>
    </row>
    <row r="50" spans="1:9" x14ac:dyDescent="0.3">
      <c r="A50" s="6"/>
      <c r="B50" s="6"/>
      <c r="C50" s="6"/>
      <c r="D50" s="6"/>
      <c r="E50" s="6"/>
      <c r="F50" s="6"/>
      <c r="G50" s="6"/>
      <c r="H50" s="22"/>
      <c r="I50" s="6"/>
    </row>
    <row r="51" spans="1:9" x14ac:dyDescent="0.3">
      <c r="A51" s="9" t="s">
        <v>15</v>
      </c>
      <c r="B51" s="9"/>
      <c r="C51" s="9"/>
      <c r="D51" s="9"/>
      <c r="E51" s="9"/>
      <c r="F51" s="9"/>
      <c r="G51" s="9"/>
      <c r="H51" s="21"/>
      <c r="I51" s="21"/>
    </row>
    <row r="52" spans="1:9" x14ac:dyDescent="0.3">
      <c r="A52" s="6" t="s">
        <v>32</v>
      </c>
      <c r="B52" s="11">
        <f>11*D52+10*E52+8*F52+5*G52</f>
        <v>439</v>
      </c>
      <c r="C52" s="10">
        <f>B52/I52</f>
        <v>6.859375</v>
      </c>
      <c r="D52" s="6">
        <v>5</v>
      </c>
      <c r="E52" s="6">
        <v>6</v>
      </c>
      <c r="F52" s="6">
        <v>23</v>
      </c>
      <c r="G52" s="6">
        <v>28</v>
      </c>
      <c r="H52" s="22">
        <v>2</v>
      </c>
      <c r="I52" s="6">
        <f>D52+E52+F52+G52+H52</f>
        <v>64</v>
      </c>
    </row>
    <row r="53" spans="1:9" x14ac:dyDescent="0.3">
      <c r="A53" s="6" t="s">
        <v>28</v>
      </c>
      <c r="B53" s="11">
        <f>11*D53+10*E53+8*F53+5*G53</f>
        <v>273</v>
      </c>
      <c r="C53" s="10">
        <f>B53/I53</f>
        <v>4.265625</v>
      </c>
      <c r="D53" s="6">
        <v>0</v>
      </c>
      <c r="E53" s="6">
        <v>3</v>
      </c>
      <c r="F53" s="6">
        <v>11</v>
      </c>
      <c r="G53" s="6">
        <v>31</v>
      </c>
      <c r="H53" s="22">
        <v>19</v>
      </c>
      <c r="I53" s="6">
        <f>D53+E53+F53+G53+H53</f>
        <v>64</v>
      </c>
    </row>
    <row r="54" spans="1:9" x14ac:dyDescent="0.3">
      <c r="A54" s="6" t="s">
        <v>46</v>
      </c>
      <c r="B54" s="11">
        <f>11*D54+10*E54+8*F54+5*G54</f>
        <v>270</v>
      </c>
      <c r="C54" s="10">
        <f>B54/I54</f>
        <v>4.21875</v>
      </c>
      <c r="D54" s="6">
        <v>2</v>
      </c>
      <c r="E54" s="6">
        <v>5</v>
      </c>
      <c r="F54" s="6">
        <v>6</v>
      </c>
      <c r="G54" s="6">
        <v>30</v>
      </c>
      <c r="H54" s="22">
        <v>21</v>
      </c>
      <c r="I54" s="6">
        <f>D54+E54+F54+G54+H54</f>
        <v>64</v>
      </c>
    </row>
    <row r="55" spans="1:9" x14ac:dyDescent="0.3">
      <c r="A55" s="6" t="s">
        <v>48</v>
      </c>
      <c r="B55" s="11">
        <f>11*D55+10*E55+8*F55+5*G55</f>
        <v>193</v>
      </c>
      <c r="C55" s="10">
        <f>B55/I55</f>
        <v>3.015625</v>
      </c>
      <c r="D55" s="6">
        <v>1</v>
      </c>
      <c r="E55" s="6">
        <v>0</v>
      </c>
      <c r="F55" s="6">
        <v>4</v>
      </c>
      <c r="G55" s="6">
        <v>30</v>
      </c>
      <c r="H55" s="22">
        <v>29</v>
      </c>
      <c r="I55" s="6">
        <f>D55+E55+F55+G55+H55</f>
        <v>64</v>
      </c>
    </row>
    <row r="56" spans="1:9" x14ac:dyDescent="0.3">
      <c r="A56" s="6"/>
      <c r="B56" s="11"/>
      <c r="C56" s="11"/>
      <c r="D56" s="6"/>
      <c r="E56" s="6"/>
      <c r="F56" s="6"/>
      <c r="G56" s="6"/>
      <c r="H56" s="22"/>
      <c r="I56" s="6"/>
    </row>
    <row r="57" spans="1:9" x14ac:dyDescent="0.3">
      <c r="A57" s="9" t="s">
        <v>21</v>
      </c>
      <c r="B57" s="9"/>
      <c r="C57" s="9"/>
      <c r="D57" s="9"/>
      <c r="E57" s="9"/>
      <c r="F57" s="9"/>
      <c r="G57" s="9"/>
      <c r="H57" s="21"/>
      <c r="I57" s="21"/>
    </row>
    <row r="58" spans="1:9" x14ac:dyDescent="0.3">
      <c r="A58" s="6" t="s">
        <v>12</v>
      </c>
      <c r="B58" s="11">
        <f>11*D58+10*E58+8*F58+5*G58</f>
        <v>382</v>
      </c>
      <c r="C58" s="10">
        <f t="shared" si="2"/>
        <v>5.96875</v>
      </c>
      <c r="D58" s="6">
        <v>1</v>
      </c>
      <c r="E58" s="6">
        <v>3</v>
      </c>
      <c r="F58" s="6">
        <v>17</v>
      </c>
      <c r="G58" s="6">
        <v>41</v>
      </c>
      <c r="H58" s="22">
        <v>2</v>
      </c>
      <c r="I58" s="6">
        <f>D58+E58+F58+G58+H58</f>
        <v>64</v>
      </c>
    </row>
    <row r="59" spans="1:9" x14ac:dyDescent="0.3">
      <c r="A59" s="6" t="s">
        <v>13</v>
      </c>
      <c r="B59" s="11">
        <f>11*D59+10*E59+8*F59+5*G59</f>
        <v>288</v>
      </c>
      <c r="C59" s="10">
        <f t="shared" si="2"/>
        <v>4.5</v>
      </c>
      <c r="D59" s="6">
        <v>0</v>
      </c>
      <c r="E59" s="6">
        <v>4</v>
      </c>
      <c r="F59" s="6">
        <v>11</v>
      </c>
      <c r="G59" s="6">
        <v>32</v>
      </c>
      <c r="H59" s="22">
        <v>17</v>
      </c>
      <c r="I59" s="6">
        <f>D59+E59+F59+G59+H59</f>
        <v>64</v>
      </c>
    </row>
    <row r="60" spans="1:9" ht="15" thickBot="1" x14ac:dyDescent="0.35">
      <c r="A60" s="16"/>
      <c r="B60" s="24"/>
      <c r="C60" s="24"/>
      <c r="D60" s="16"/>
      <c r="E60" s="16"/>
      <c r="F60" s="16"/>
      <c r="G60" s="16"/>
      <c r="H60" s="25"/>
      <c r="I60" s="26"/>
    </row>
    <row r="61" spans="1:9" ht="15" thickTop="1" x14ac:dyDescent="0.3">
      <c r="A61" s="30" t="s">
        <v>31</v>
      </c>
      <c r="B61" s="27"/>
      <c r="C61" s="27"/>
      <c r="D61" s="27"/>
      <c r="E61" s="27"/>
      <c r="F61" s="27"/>
      <c r="G61" s="27"/>
      <c r="H61" s="28"/>
      <c r="I61" s="28"/>
    </row>
    <row r="62" spans="1:9" x14ac:dyDescent="0.3">
      <c r="A62" s="9" t="s">
        <v>14</v>
      </c>
      <c r="B62" s="9"/>
      <c r="C62" s="9"/>
      <c r="D62" s="9"/>
      <c r="E62" s="9"/>
      <c r="F62" s="9"/>
      <c r="G62" s="9"/>
      <c r="H62" s="21"/>
      <c r="I62" s="21"/>
    </row>
    <row r="63" spans="1:9" x14ac:dyDescent="0.3">
      <c r="A63" s="13" t="s">
        <v>25</v>
      </c>
      <c r="B63" s="11">
        <f>11*D63+10*E63+8*F63+5*G63</f>
        <v>472</v>
      </c>
      <c r="C63" s="10">
        <f>B63/I63</f>
        <v>7.375</v>
      </c>
      <c r="D63" s="6">
        <v>9</v>
      </c>
      <c r="E63" s="6">
        <v>8</v>
      </c>
      <c r="F63" s="6">
        <v>26</v>
      </c>
      <c r="G63" s="6">
        <v>17</v>
      </c>
      <c r="H63" s="22">
        <v>4</v>
      </c>
      <c r="I63" s="6">
        <f>D63+E63+F63+G63+H63</f>
        <v>64</v>
      </c>
    </row>
    <row r="64" spans="1:9" x14ac:dyDescent="0.3">
      <c r="A64" s="45"/>
      <c r="B64" s="32"/>
      <c r="C64" s="33"/>
      <c r="D64" s="34"/>
      <c r="E64" s="34"/>
      <c r="F64" s="34"/>
      <c r="G64" s="34"/>
      <c r="H64" s="34"/>
      <c r="I64" s="34"/>
    </row>
    <row r="66" spans="1:1" ht="28.8" x14ac:dyDescent="0.3">
      <c r="A66" s="5" t="s">
        <v>39</v>
      </c>
    </row>
  </sheetData>
  <pageMargins left="0.7" right="0.7" top="0.78740157499999996" bottom="0.78740157499999996" header="0.3" footer="0.3"/>
  <pageSetup paperSize="9" scale="9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Navrátilová</dc:creator>
  <cp:lastModifiedBy>Martin</cp:lastModifiedBy>
  <cp:lastPrinted>2019-06-17T11:53:40Z</cp:lastPrinted>
  <dcterms:created xsi:type="dcterms:W3CDTF">2019-05-06T08:45:39Z</dcterms:created>
  <dcterms:modified xsi:type="dcterms:W3CDTF">2019-06-17T12:22:57Z</dcterms:modified>
</cp:coreProperties>
</file>