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795" windowWidth="11775" windowHeight="8925" activeTab="0"/>
  </bookViews>
  <sheets>
    <sheet name="Reflexní" sheetId="1" r:id="rId1"/>
    <sheet name="Kladkový" sheetId="2" r:id="rId2"/>
    <sheet name="Holý" sheetId="3" r:id="rId3"/>
    <sheet name="Kluby" sheetId="4" r:id="rId4"/>
  </sheets>
  <definedNames/>
  <calcPr fullCalcOnLoad="1"/>
</workbook>
</file>

<file path=xl/sharedStrings.xml><?xml version="1.0" encoding="utf-8"?>
<sst xmlns="http://schemas.openxmlformats.org/spreadsheetml/2006/main" count="1897" uniqueCount="787">
  <si>
    <t>Poř.</t>
  </si>
  <si>
    <t>Jméno</t>
  </si>
  <si>
    <t>Oddíl</t>
  </si>
  <si>
    <t>Výsledky</t>
  </si>
  <si>
    <t>Nekolný Michal</t>
  </si>
  <si>
    <t>ARC</t>
  </si>
  <si>
    <t>Max</t>
  </si>
  <si>
    <t>Průměr</t>
  </si>
  <si>
    <t>Halová sestava</t>
  </si>
  <si>
    <t>KLADKOVÝ LUK</t>
  </si>
  <si>
    <t>Macek Jakub</t>
  </si>
  <si>
    <t>STA</t>
  </si>
  <si>
    <t>Vankát Aleš</t>
  </si>
  <si>
    <t>Palme Ronny</t>
  </si>
  <si>
    <t>VOT</t>
  </si>
  <si>
    <t>Hadaš František ml.</t>
  </si>
  <si>
    <t>REFLEXNÍ LUK</t>
  </si>
  <si>
    <t>Balling Petr</t>
  </si>
  <si>
    <t>VRS</t>
  </si>
  <si>
    <t>Bartovský Jan</t>
  </si>
  <si>
    <t>PLZ</t>
  </si>
  <si>
    <t>Bláha Jáchym</t>
  </si>
  <si>
    <t>KLK</t>
  </si>
  <si>
    <t>Borský Miroslav</t>
  </si>
  <si>
    <t>Brada Vladimír</t>
  </si>
  <si>
    <t>Brettl Josef</t>
  </si>
  <si>
    <t>CHE</t>
  </si>
  <si>
    <t>Böhm Jiří</t>
  </si>
  <si>
    <t>Cehelský Štefan</t>
  </si>
  <si>
    <t>Čepička Jaroslav</t>
  </si>
  <si>
    <t>Čepý Tomáš</t>
  </si>
  <si>
    <t>KOS</t>
  </si>
  <si>
    <t>Dřízal Jaroslav</t>
  </si>
  <si>
    <t>Duchek Luboš</t>
  </si>
  <si>
    <t>Fencl Luboš</t>
  </si>
  <si>
    <t>Franc Zdeněk</t>
  </si>
  <si>
    <t>Grohman Miroslav</t>
  </si>
  <si>
    <t>PRE</t>
  </si>
  <si>
    <t>MOD</t>
  </si>
  <si>
    <t>Hadaš František st.</t>
  </si>
  <si>
    <t>Hajduk Milan</t>
  </si>
  <si>
    <t>PRO</t>
  </si>
  <si>
    <t>Heinrich Petr</t>
  </si>
  <si>
    <t>Hejzlar Pavel</t>
  </si>
  <si>
    <t>Heřman Michal</t>
  </si>
  <si>
    <t>Hökl Gustav</t>
  </si>
  <si>
    <t>Holub Jiří</t>
  </si>
  <si>
    <t>CHR</t>
  </si>
  <si>
    <t>Horáček Zdeněk</t>
  </si>
  <si>
    <t>Horák Vladimír</t>
  </si>
  <si>
    <t>Horejš Zdeněk</t>
  </si>
  <si>
    <t>Hyťha Martin</t>
  </si>
  <si>
    <t>Chrebet Marcel</t>
  </si>
  <si>
    <t>Janda Pavel</t>
  </si>
  <si>
    <t>ROK</t>
  </si>
  <si>
    <t>Karola Václav</t>
  </si>
  <si>
    <t>SLA</t>
  </si>
  <si>
    <t>Klápa Pavel</t>
  </si>
  <si>
    <t>Kratochvíl Pavel</t>
  </si>
  <si>
    <t>Kořínek Bohuslav</t>
  </si>
  <si>
    <t>Košťálek Jiří</t>
  </si>
  <si>
    <t>Kraváček Daniel</t>
  </si>
  <si>
    <t>Letý Albert</t>
  </si>
  <si>
    <t>Malošík Jaroslav</t>
  </si>
  <si>
    <t>Mašín Jiří</t>
  </si>
  <si>
    <t>BYS</t>
  </si>
  <si>
    <t>Nedvěd Petr</t>
  </si>
  <si>
    <t>Němec Josef</t>
  </si>
  <si>
    <t>Nožička Ivo</t>
  </si>
  <si>
    <t>Pokorný Richard</t>
  </si>
  <si>
    <t>Polášek Svatopluk</t>
  </si>
  <si>
    <t>Preclík František</t>
  </si>
  <si>
    <t>Preclík Jan</t>
  </si>
  <si>
    <t>Preclík Jaroslav</t>
  </si>
  <si>
    <t>Pučelík Robert</t>
  </si>
  <si>
    <t>Rambousek Martin</t>
  </si>
  <si>
    <t>BRN</t>
  </si>
  <si>
    <t>Ranc Marek</t>
  </si>
  <si>
    <t>Reichel Robert st.</t>
  </si>
  <si>
    <t>Slapnička Zdeněk</t>
  </si>
  <si>
    <t>Slavík Zdeněk</t>
  </si>
  <si>
    <t>Soldán Radim</t>
  </si>
  <si>
    <t>1.</t>
  </si>
  <si>
    <t>Stejskal Josef</t>
  </si>
  <si>
    <t>Svoboda Ladislav</t>
  </si>
  <si>
    <t>Šalom Radek</t>
  </si>
  <si>
    <t>Šefler Václav</t>
  </si>
  <si>
    <t>LIT</t>
  </si>
  <si>
    <t>Šindelka Karel st.</t>
  </si>
  <si>
    <t>Šípek Jan</t>
  </si>
  <si>
    <t>Šporer Josef</t>
  </si>
  <si>
    <t>Štědrý Ladislav</t>
  </si>
  <si>
    <t>Ulehla Josef</t>
  </si>
  <si>
    <t>TOV</t>
  </si>
  <si>
    <t>Vaško Miroslav</t>
  </si>
  <si>
    <t>Vlček Štěpán</t>
  </si>
  <si>
    <t>Východský Adam</t>
  </si>
  <si>
    <t>Zelenka Jaroslav</t>
  </si>
  <si>
    <t>Bauerová Helena</t>
  </si>
  <si>
    <t>Bělařová Hana</t>
  </si>
  <si>
    <t>Bímová Lucie</t>
  </si>
  <si>
    <t>Branžovská Hana</t>
  </si>
  <si>
    <t>Buršová Linda</t>
  </si>
  <si>
    <t>Filipová Helena</t>
  </si>
  <si>
    <t>VSE</t>
  </si>
  <si>
    <t>Francová Ivana</t>
  </si>
  <si>
    <t>Hadašová Jitka</t>
  </si>
  <si>
    <t>Hašková Blanka</t>
  </si>
  <si>
    <t>Horáčková Barbora</t>
  </si>
  <si>
    <t>Kotyzová Ivana</t>
  </si>
  <si>
    <t>Krmášková Šárka</t>
  </si>
  <si>
    <t>Macáková Martina</t>
  </si>
  <si>
    <t>Macková Martina</t>
  </si>
  <si>
    <t>Malá Alexandra</t>
  </si>
  <si>
    <t>Minaříková Zuzana</t>
  </si>
  <si>
    <t>Muziková Iveta</t>
  </si>
  <si>
    <t>Pelikánová Pavla st.</t>
  </si>
  <si>
    <t>Randová Dana</t>
  </si>
  <si>
    <t>Robová Magda</t>
  </si>
  <si>
    <t>Slezáková Lenka</t>
  </si>
  <si>
    <t>Sochorová Karolína</t>
  </si>
  <si>
    <t>Spálenková Blanka</t>
  </si>
  <si>
    <t>Vichová Jitka</t>
  </si>
  <si>
    <t>Vincíbrová Martina</t>
  </si>
  <si>
    <t>Zelená Eva</t>
  </si>
  <si>
    <t>Zizlerová Monika</t>
  </si>
  <si>
    <t>MIR</t>
  </si>
  <si>
    <t>Branžovský Jindřich</t>
  </si>
  <si>
    <t>Fejta Jakub</t>
  </si>
  <si>
    <t>Hašek Oldřich</t>
  </si>
  <si>
    <t>Jílek Martin</t>
  </si>
  <si>
    <t>Justra Michal</t>
  </si>
  <si>
    <t>Karbusický Michal</t>
  </si>
  <si>
    <t>Konrád Aleš</t>
  </si>
  <si>
    <t>Němeček Tomáš</t>
  </si>
  <si>
    <t>Opl Martin</t>
  </si>
  <si>
    <t>Pavlík Matěj</t>
  </si>
  <si>
    <t>Plundr Denis</t>
  </si>
  <si>
    <t>Prokeš Radek</t>
  </si>
  <si>
    <t>CER</t>
  </si>
  <si>
    <t>Průša František</t>
  </si>
  <si>
    <t xml:space="preserve">Šimek Martin </t>
  </si>
  <si>
    <t>Šindelka Karel ml.</t>
  </si>
  <si>
    <t>Vaněk Martin</t>
  </si>
  <si>
    <t>Kosková Radka</t>
  </si>
  <si>
    <t>Kuželíková Alena</t>
  </si>
  <si>
    <t>Reiserová Nela</t>
  </si>
  <si>
    <t>Schrammová Jana</t>
  </si>
  <si>
    <t>Skřičilová Lenka</t>
  </si>
  <si>
    <t>Tymkivová Lucie</t>
  </si>
  <si>
    <t>Vožechová Hana</t>
  </si>
  <si>
    <t>Wünschová Babeta</t>
  </si>
  <si>
    <t>Zahradníková Aneta</t>
  </si>
  <si>
    <t>Bartosch Martin</t>
  </si>
  <si>
    <t>Filip Jan</t>
  </si>
  <si>
    <t>Fojtík David</t>
  </si>
  <si>
    <t>Frecer Michal</t>
  </si>
  <si>
    <t>Herka Martin</t>
  </si>
  <si>
    <t>Holeček Mikuláš</t>
  </si>
  <si>
    <t>Horák Michal</t>
  </si>
  <si>
    <t>Jendele Patrik</t>
  </si>
  <si>
    <t>Jůna Václav</t>
  </si>
  <si>
    <t>Kovář Kamil</t>
  </si>
  <si>
    <t>Krásný Lukáš</t>
  </si>
  <si>
    <t>Macek Josef</t>
  </si>
  <si>
    <t>Nechutný Vladimír</t>
  </si>
  <si>
    <t>Pavelec Jan</t>
  </si>
  <si>
    <t>Pětník Tomáš</t>
  </si>
  <si>
    <t>Polanský Petr</t>
  </si>
  <si>
    <t>Průha Tomáš</t>
  </si>
  <si>
    <t>Spálenský Vojtěch</t>
  </si>
  <si>
    <t>Šavlík Zdeněk</t>
  </si>
  <si>
    <t>Šimek Michal</t>
  </si>
  <si>
    <t>Škaroupka Ondřej</t>
  </si>
  <si>
    <t>Vožech Jan</t>
  </si>
  <si>
    <t>Adámková Tereza</t>
  </si>
  <si>
    <t>Burdová Michaela</t>
  </si>
  <si>
    <t>Hradílková Kateřina</t>
  </si>
  <si>
    <t>Kacerovská Anna</t>
  </si>
  <si>
    <t>Kastnerová Petra</t>
  </si>
  <si>
    <t>Kobzová Tereza</t>
  </si>
  <si>
    <t>Křivánková Ivana</t>
  </si>
  <si>
    <t>Kvapilová Hana</t>
  </si>
  <si>
    <t>Mikulášková Petra</t>
  </si>
  <si>
    <t>Slámová Lenka</t>
  </si>
  <si>
    <t>Spálenková Eva</t>
  </si>
  <si>
    <t>Švojgrová Anna</t>
  </si>
  <si>
    <t>Živná Adéla</t>
  </si>
  <si>
    <t>Antoš Ondřej</t>
  </si>
  <si>
    <t>Čechura Tomáš</t>
  </si>
  <si>
    <t>Hajduk František</t>
  </si>
  <si>
    <t>Havlán Patrik</t>
  </si>
  <si>
    <t>Homola Radim</t>
  </si>
  <si>
    <t>Hovorka Jiří</t>
  </si>
  <si>
    <t>Huml Ondřej</t>
  </si>
  <si>
    <t xml:space="preserve">Jaček Matouš </t>
  </si>
  <si>
    <t>Kebrle Jan</t>
  </si>
  <si>
    <t xml:space="preserve">Keicher Michal  </t>
  </si>
  <si>
    <t>Král Lukáš</t>
  </si>
  <si>
    <t>Kropáček David</t>
  </si>
  <si>
    <t>Kubica Jakub</t>
  </si>
  <si>
    <t>Lev David</t>
  </si>
  <si>
    <t>Meluzín Ondřej</t>
  </si>
  <si>
    <t xml:space="preserve">Novák Jiří </t>
  </si>
  <si>
    <t>Novotný Vojtěch</t>
  </si>
  <si>
    <t>Palme Kryštof</t>
  </si>
  <si>
    <t>Petržík Jan</t>
  </si>
  <si>
    <t>Ponzer Vojtěch</t>
  </si>
  <si>
    <t>Ryba Roman</t>
  </si>
  <si>
    <t>Slovák Vladislav</t>
  </si>
  <si>
    <t>Sýkora Martin</t>
  </si>
  <si>
    <t>Šmejkal Petr</t>
  </si>
  <si>
    <t>Vyhnal Martin</t>
  </si>
  <si>
    <t>Zimrman Jan</t>
  </si>
  <si>
    <t>Čepelíková Kateřina</t>
  </si>
  <si>
    <t>Dočkalová Barbora</t>
  </si>
  <si>
    <t>Dostálová Tereza</t>
  </si>
  <si>
    <t>Kobzová Kateřina</t>
  </si>
  <si>
    <t>Pečivová Alžběta</t>
  </si>
  <si>
    <t>Nedělníková Hana</t>
  </si>
  <si>
    <t>Vančurová Monika</t>
  </si>
  <si>
    <t>Baumruk Jan</t>
  </si>
  <si>
    <t>Bavor Jaroslav</t>
  </si>
  <si>
    <t>Čižmář Ondřej</t>
  </si>
  <si>
    <t>Fejta Michael</t>
  </si>
  <si>
    <t>Havel Daniel</t>
  </si>
  <si>
    <t>Horevaj Dominik</t>
  </si>
  <si>
    <t>Hovorka Václav</t>
  </si>
  <si>
    <t>Jendele Dominik</t>
  </si>
  <si>
    <t>Jendele Filip</t>
  </si>
  <si>
    <t>Korynta Oldřich</t>
  </si>
  <si>
    <t>Kropáček Filip</t>
  </si>
  <si>
    <t>Kříž Jan</t>
  </si>
  <si>
    <t>Račanský Jakub</t>
  </si>
  <si>
    <t>Soukup Martin</t>
  </si>
  <si>
    <t>Šury Pavel</t>
  </si>
  <si>
    <t>Vojtek Tomáš</t>
  </si>
  <si>
    <t>Vrážel Dominik</t>
  </si>
  <si>
    <t>Wünsche Robert</t>
  </si>
  <si>
    <t>Zamrzla Lukáš</t>
  </si>
  <si>
    <t>Fialová Veronika</t>
  </si>
  <si>
    <t>Bartůšková Kateřina</t>
  </si>
  <si>
    <t>Karešová Petra</t>
  </si>
  <si>
    <t>Nechutná Klára</t>
  </si>
  <si>
    <t>Pešková Eliška</t>
  </si>
  <si>
    <t>Reiserová Dita</t>
  </si>
  <si>
    <t>Benák Michal</t>
  </si>
  <si>
    <t>Coganová Linda</t>
  </si>
  <si>
    <t>Čáp Zbyněk</t>
  </si>
  <si>
    <t>Hochmannová Michaela</t>
  </si>
  <si>
    <t>Horáčková Marie</t>
  </si>
  <si>
    <t>Hošek Vojtěch</t>
  </si>
  <si>
    <t>Januš Filip</t>
  </si>
  <si>
    <t>Jonáš Jan</t>
  </si>
  <si>
    <t>Karas Martin</t>
  </si>
  <si>
    <t>Kepl Martin</t>
  </si>
  <si>
    <t>Korynta Michal</t>
  </si>
  <si>
    <t>Kouba Přemysl</t>
  </si>
  <si>
    <t>Michálek Jakub</t>
  </si>
  <si>
    <t>Nováková Marie</t>
  </si>
  <si>
    <t>Pelikán Julius</t>
  </si>
  <si>
    <t>Pertlík Marek</t>
  </si>
  <si>
    <t>Pětníková Hana</t>
  </si>
  <si>
    <t>Šporer Jan</t>
  </si>
  <si>
    <t>Krupa Adam</t>
  </si>
  <si>
    <t>Hnátek Jakub</t>
  </si>
  <si>
    <t>Bokoč Štěpán</t>
  </si>
  <si>
    <t>Suchomel Ondřej</t>
  </si>
  <si>
    <t>Koťátková Eliška</t>
  </si>
  <si>
    <t>Chrástecký Ondřej</t>
  </si>
  <si>
    <t>Braun Oliver</t>
  </si>
  <si>
    <t>Stoklasa Pavel</t>
  </si>
  <si>
    <t>Dvořák Jiří</t>
  </si>
  <si>
    <t>Černický Filip</t>
  </si>
  <si>
    <t>Bertl Jan</t>
  </si>
  <si>
    <t>ŽEBŘÍČEK</t>
  </si>
  <si>
    <t>VT</t>
  </si>
  <si>
    <t>Mikeska Jakub</t>
  </si>
  <si>
    <t>OST</t>
  </si>
  <si>
    <t>Masár Ján</t>
  </si>
  <si>
    <t>Markl Jiří</t>
  </si>
  <si>
    <t>Kičerková Regina</t>
  </si>
  <si>
    <t>Páník Rostislav</t>
  </si>
  <si>
    <t>Kubinec Petr</t>
  </si>
  <si>
    <t>OPA</t>
  </si>
  <si>
    <t>Mladějovský Miroslav</t>
  </si>
  <si>
    <t>Honiš Jiří</t>
  </si>
  <si>
    <t>Černý Jaroslav</t>
  </si>
  <si>
    <t>Klich Jiří ml.</t>
  </si>
  <si>
    <t>Boleček Jan</t>
  </si>
  <si>
    <t>Sidková Marta</t>
  </si>
  <si>
    <t>Kubánková Ivana</t>
  </si>
  <si>
    <t>Zedníčková Petra</t>
  </si>
  <si>
    <t>Slezáková Miluše</t>
  </si>
  <si>
    <t>Kratochvíla Michal</t>
  </si>
  <si>
    <t>Bednář Václav</t>
  </si>
  <si>
    <t>Tšpon Svatopluk</t>
  </si>
  <si>
    <t>Kohoutek Jan</t>
  </si>
  <si>
    <t>Zarivnij Petr</t>
  </si>
  <si>
    <t>Bondy Radim</t>
  </si>
  <si>
    <t>Černohorský Ladislav st.</t>
  </si>
  <si>
    <t>Šusta Jiří</t>
  </si>
  <si>
    <t>Mytyzek Pavel</t>
  </si>
  <si>
    <t>Černohorský Ladislav ml.</t>
  </si>
  <si>
    <t>Crha Pavel</t>
  </si>
  <si>
    <t>Palatý Tomáš</t>
  </si>
  <si>
    <t>Činoch František</t>
  </si>
  <si>
    <t>Běhal Jan</t>
  </si>
  <si>
    <t>Zwesperová Lucie</t>
  </si>
  <si>
    <t>Senioři</t>
  </si>
  <si>
    <t>Muži</t>
  </si>
  <si>
    <t>Ženy</t>
  </si>
  <si>
    <t>Junioři</t>
  </si>
  <si>
    <t>Juniorky</t>
  </si>
  <si>
    <t>Kadeti</t>
  </si>
  <si>
    <t>Kadetky</t>
  </si>
  <si>
    <t>Starší žáci</t>
  </si>
  <si>
    <t>Starší žákyně</t>
  </si>
  <si>
    <t>Mladší žáci</t>
  </si>
  <si>
    <t>Mladší žákyně</t>
  </si>
  <si>
    <t>Baby</t>
  </si>
  <si>
    <t>Grohmann Bohumil</t>
  </si>
  <si>
    <t>Polák Václav</t>
  </si>
  <si>
    <t>Špičák František</t>
  </si>
  <si>
    <t>Nedělník Jan</t>
  </si>
  <si>
    <t>Chaloupka Richard</t>
  </si>
  <si>
    <t>Zkratka</t>
  </si>
  <si>
    <t>Název oddílu/klubu</t>
  </si>
  <si>
    <t>LK ARCUS Plzeň</t>
  </si>
  <si>
    <t>LK Panenské Břežany</t>
  </si>
  <si>
    <t>TJ START Brno</t>
  </si>
  <si>
    <t>Školní lukostřelecký klub při ZŠ Bystřice</t>
  </si>
  <si>
    <t>CEL</t>
  </si>
  <si>
    <t>LK INDIANA</t>
  </si>
  <si>
    <t>LK CERE</t>
  </si>
  <si>
    <t>DOM</t>
  </si>
  <si>
    <t>LK Domažlice</t>
  </si>
  <si>
    <t>FAN</t>
  </si>
  <si>
    <t>SLS FANDA HEGEDÜS</t>
  </si>
  <si>
    <t>HOL</t>
  </si>
  <si>
    <t>MH Archery Holice</t>
  </si>
  <si>
    <t>ESKA Cheb</t>
  </si>
  <si>
    <t>TJ SPARTAK Chrást</t>
  </si>
  <si>
    <t>individuální člen</t>
  </si>
  <si>
    <t>JES</t>
  </si>
  <si>
    <t>TJ Jeseník</t>
  </si>
  <si>
    <t>JEV</t>
  </si>
  <si>
    <t>LK Jevišovka</t>
  </si>
  <si>
    <t>LK JUVENTUS Karviná</t>
  </si>
  <si>
    <t>I.Královský lukostřelecký klub</t>
  </si>
  <si>
    <t>KOJ</t>
  </si>
  <si>
    <t>LO Kojetín</t>
  </si>
  <si>
    <t>TJ SOKOL Kostelec na Hané LK1997</t>
  </si>
  <si>
    <t>LIB</t>
  </si>
  <si>
    <t>DYNAMO Liberec</t>
  </si>
  <si>
    <t>SK CHEMOPETROL Litvínov</t>
  </si>
  <si>
    <t>SK Nové Město nad Metují</t>
  </si>
  <si>
    <t>VZO TSČ Mirošov</t>
  </si>
  <si>
    <t>LK Lukostřelba MODRÁ</t>
  </si>
  <si>
    <t>MOS</t>
  </si>
  <si>
    <t>LK SKI Mosty</t>
  </si>
  <si>
    <t>neregistrovaný</t>
  </si>
  <si>
    <t>LO Opava</t>
  </si>
  <si>
    <t>ORL</t>
  </si>
  <si>
    <t>SSK Orličtí ostrostřelci</t>
  </si>
  <si>
    <t>LO TJ Mariánské Hory Ostrava</t>
  </si>
  <si>
    <t>PAR</t>
  </si>
  <si>
    <t>LK DOMINIK Pardubice</t>
  </si>
  <si>
    <t>1.LK Plzeň 1935</t>
  </si>
  <si>
    <t>SK Přerov</t>
  </si>
  <si>
    <t>TJ OP Prostějov</t>
  </si>
  <si>
    <t>RAP</t>
  </si>
  <si>
    <t>SK RAPID Praha</t>
  </si>
  <si>
    <t>REX</t>
  </si>
  <si>
    <t>SK REX Starý Kolín</t>
  </si>
  <si>
    <t>LK Rokycany</t>
  </si>
  <si>
    <t>SEN</t>
  </si>
  <si>
    <t>SK LAPAČKA Šenov</t>
  </si>
  <si>
    <t>SK SLAVIA Praha LUKOSTŘELBA</t>
  </si>
  <si>
    <t>SLOVAN Broumov</t>
  </si>
  <si>
    <t>SK START Praha</t>
  </si>
  <si>
    <t>SUM</t>
  </si>
  <si>
    <t>Klub šumavských lukostřelců</t>
  </si>
  <si>
    <t>TEP</t>
  </si>
  <si>
    <t>I.Teplický lukostřelecký klub</t>
  </si>
  <si>
    <t>TJ SOKOL Tovačov</t>
  </si>
  <si>
    <t>SLAVIA Karlovy Vary</t>
  </si>
  <si>
    <t>VOJ</t>
  </si>
  <si>
    <t>LK Mohykán Vojtěchov</t>
  </si>
  <si>
    <t>LK Votice</t>
  </si>
  <si>
    <t>SOKOL Praha Vršovice</t>
  </si>
  <si>
    <t>KVA</t>
  </si>
  <si>
    <t>BRO</t>
  </si>
  <si>
    <t>NMM</t>
  </si>
  <si>
    <t>KAR</t>
  </si>
  <si>
    <t>PBR</t>
  </si>
  <si>
    <t>XIN</t>
  </si>
  <si>
    <t>XNR</t>
  </si>
  <si>
    <t>SK Policie Vsetín</t>
  </si>
  <si>
    <t>Seniorky</t>
  </si>
  <si>
    <t>Pečivová Alžběta /SŽ/</t>
  </si>
  <si>
    <t>Byrouti Sophia</t>
  </si>
  <si>
    <t>Korynta Oldřich /B10/</t>
  </si>
  <si>
    <t>Wünsche Robert /B10/</t>
  </si>
  <si>
    <t>Bilanyuk Sofyia</t>
  </si>
  <si>
    <t>Černá Zuzana</t>
  </si>
  <si>
    <t>Šudřichová Gabriela</t>
  </si>
  <si>
    <t>Páníková Zuzana</t>
  </si>
  <si>
    <t>Svobodová Vendula</t>
  </si>
  <si>
    <t>Kaboň Lukáš</t>
  </si>
  <si>
    <t>Řehánek Štěpán</t>
  </si>
  <si>
    <t>Kallay Filip</t>
  </si>
  <si>
    <t>Grošaft Ondřej</t>
  </si>
  <si>
    <t>Vašíček Matěj</t>
  </si>
  <si>
    <t>Chodura Petr</t>
  </si>
  <si>
    <t>Šenekl Jan</t>
  </si>
  <si>
    <t>Krihová Marcela</t>
  </si>
  <si>
    <t>Čížková Zuzana</t>
  </si>
  <si>
    <t>Čížek Tomáš</t>
  </si>
  <si>
    <t>Šafarčík Jan</t>
  </si>
  <si>
    <t>Mechel Ondřej</t>
  </si>
  <si>
    <t>Brabec Ivo</t>
  </si>
  <si>
    <t>Jahoda Michal</t>
  </si>
  <si>
    <t>Svoboda Pavel</t>
  </si>
  <si>
    <t>Břežný Martin</t>
  </si>
  <si>
    <t>Komoráš Jakub</t>
  </si>
  <si>
    <t>Šafarčík Martin</t>
  </si>
  <si>
    <t>Krihová Lucie</t>
  </si>
  <si>
    <t>Judásek Pavel</t>
  </si>
  <si>
    <t>Pograbinská Petra</t>
  </si>
  <si>
    <t>Lyčka Lukáš</t>
  </si>
  <si>
    <t>Dřevjaný Jakub</t>
  </si>
  <si>
    <t>Papež Václav ml.</t>
  </si>
  <si>
    <t>Rymeš Dan</t>
  </si>
  <si>
    <t>Petrásek Dan</t>
  </si>
  <si>
    <t>Bartosch Martin /SŽ/</t>
  </si>
  <si>
    <t>Ryba Roman /SŽ/</t>
  </si>
  <si>
    <t>Siegelová Inka</t>
  </si>
  <si>
    <t>Tygl Tomáš</t>
  </si>
  <si>
    <t>Pečivová Beáta</t>
  </si>
  <si>
    <t>Šťastný Adam /B10/</t>
  </si>
  <si>
    <t>Kovář Ondřej</t>
  </si>
  <si>
    <t>Dřevjaný Jan</t>
  </si>
  <si>
    <t>Svačina Dalibor</t>
  </si>
  <si>
    <t>Brož Milan</t>
  </si>
  <si>
    <t>Trčka Zdeněk</t>
  </si>
  <si>
    <t>Hegedüsová Zdeňka</t>
  </si>
  <si>
    <t>Bednářová Jana</t>
  </si>
  <si>
    <t>Hušek Stanislav</t>
  </si>
  <si>
    <t>MYT</t>
  </si>
  <si>
    <t>Majarová Hana</t>
  </si>
  <si>
    <t>Kulhavá Miroslava</t>
  </si>
  <si>
    <t>Valášková Marie</t>
  </si>
  <si>
    <t>Kůra Augustin</t>
  </si>
  <si>
    <t>Hámor Martin</t>
  </si>
  <si>
    <t>Salajka Jiří</t>
  </si>
  <si>
    <t>Berlinský Pavel</t>
  </si>
  <si>
    <t>Bartošek Jan</t>
  </si>
  <si>
    <t>Jaroš Martin</t>
  </si>
  <si>
    <t>Soldán Petr</t>
  </si>
  <si>
    <t>Kvíčala Jakub</t>
  </si>
  <si>
    <t>Budík Richard</t>
  </si>
  <si>
    <t>Havelka Jiří</t>
  </si>
  <si>
    <t>Švec Jakub</t>
  </si>
  <si>
    <t>Pospíšil Květoslav</t>
  </si>
  <si>
    <t>Holinka Martin</t>
  </si>
  <si>
    <t>Ingr Tomáš</t>
  </si>
  <si>
    <t>Robová Magdaléna</t>
  </si>
  <si>
    <t>Kuna Tomáš</t>
  </si>
  <si>
    <t>Menšíková Irena</t>
  </si>
  <si>
    <t>Knapíková Barbora</t>
  </si>
  <si>
    <t>Stříbrský Jiří</t>
  </si>
  <si>
    <t>Novotný Michal</t>
  </si>
  <si>
    <t>Krákora Jiří</t>
  </si>
  <si>
    <t>Spálenka Bohumil ml.</t>
  </si>
  <si>
    <t>Libánský Ondřej</t>
  </si>
  <si>
    <t>Šidlík Vladislav</t>
  </si>
  <si>
    <t>Aust Vlastimil</t>
  </si>
  <si>
    <t>Komrzý Vojtěch</t>
  </si>
  <si>
    <t>Štěpánková Martina</t>
  </si>
  <si>
    <t>Pětníková Hana /B10/</t>
  </si>
  <si>
    <t>Hejzlarová Anežka</t>
  </si>
  <si>
    <t>Vančurová Petra</t>
  </si>
  <si>
    <t>Zderadičková Martina</t>
  </si>
  <si>
    <t>Procházka Josef</t>
  </si>
  <si>
    <t>Kocura Zdeněk</t>
  </si>
  <si>
    <t>Hronová Dana</t>
  </si>
  <si>
    <t>Vacek Radim</t>
  </si>
  <si>
    <t>Šťastný Miloslav</t>
  </si>
  <si>
    <t>Čepý Zdeněk</t>
  </si>
  <si>
    <t>Grošaft Ondřej /SŽ/</t>
  </si>
  <si>
    <t>Reichel Robert ml.</t>
  </si>
  <si>
    <t>Škaroupka Ondřej /SŽ/</t>
  </si>
  <si>
    <t>Kníže Ondřej</t>
  </si>
  <si>
    <t>Bárta Vít</t>
  </si>
  <si>
    <t>Říha Martin</t>
  </si>
  <si>
    <t>Roučková Soňa</t>
  </si>
  <si>
    <t>Holubová Lucie</t>
  </si>
  <si>
    <t>Čechura Tomáš /SŽ/</t>
  </si>
  <si>
    <t>Rajzr Tomáš</t>
  </si>
  <si>
    <t>Kunc Jindřich</t>
  </si>
  <si>
    <t>Bulíř Martin</t>
  </si>
  <si>
    <t>Dokoupil Petr</t>
  </si>
  <si>
    <t>Dufek Michal</t>
  </si>
  <si>
    <t>Hudousek Jan</t>
  </si>
  <si>
    <t>Kolín Pavel</t>
  </si>
  <si>
    <t>Kříček Marek</t>
  </si>
  <si>
    <t>Termer Jaromír</t>
  </si>
  <si>
    <t>Uhlíř Petr</t>
  </si>
  <si>
    <t>Kraus Roman st.</t>
  </si>
  <si>
    <t>Kužílek Zdeněk</t>
  </si>
  <si>
    <t>Weiss Emil</t>
  </si>
  <si>
    <t>Jindrová Kristýna</t>
  </si>
  <si>
    <t>Králová Ladislava</t>
  </si>
  <si>
    <t>Majarová Magda</t>
  </si>
  <si>
    <t>Švachoučková Olga</t>
  </si>
  <si>
    <t>Běhounek Jan</t>
  </si>
  <si>
    <t>Hlava Aleš</t>
  </si>
  <si>
    <t>Hoffman Martin</t>
  </si>
  <si>
    <t>Hubatka Ondřej</t>
  </si>
  <si>
    <t>Pánek Petr</t>
  </si>
  <si>
    <t>Drábek Jakub</t>
  </si>
  <si>
    <t>Jakeš Lukáš</t>
  </si>
  <si>
    <t>Brabenec Miroslav</t>
  </si>
  <si>
    <t>Glenda Tomáš</t>
  </si>
  <si>
    <t>Hauk Jan</t>
  </si>
  <si>
    <t>Kuba Pavel</t>
  </si>
  <si>
    <t>Pleskač Matěj</t>
  </si>
  <si>
    <t>Šrámek Filip</t>
  </si>
  <si>
    <t>Vystavěl Jan</t>
  </si>
  <si>
    <t>Weiner Jakub</t>
  </si>
  <si>
    <t>Kubíková Kateřina</t>
  </si>
  <si>
    <t>Bauer Erik</t>
  </si>
  <si>
    <t>Cejpek Zdeněk</t>
  </si>
  <si>
    <t>Mocko Michal</t>
  </si>
  <si>
    <t>Kotrnetzová Daniela</t>
  </si>
  <si>
    <t>Kubánek Martin</t>
  </si>
  <si>
    <t>LO TJ SOKOL Mýto</t>
  </si>
  <si>
    <t>SK Sioux Arrows Ostrava</t>
  </si>
  <si>
    <t>Hodač Michal /S/</t>
  </si>
  <si>
    <t>Malý Oldřich</t>
  </si>
  <si>
    <t>Toman Jan</t>
  </si>
  <si>
    <t>Zvěřina Josef</t>
  </si>
  <si>
    <t>Studeníková Renata</t>
  </si>
  <si>
    <t>Mikšík Jan</t>
  </si>
  <si>
    <t>Tydláčková Stanislava</t>
  </si>
  <si>
    <t>Korbel Tomáš</t>
  </si>
  <si>
    <t>Šustr Milan</t>
  </si>
  <si>
    <t>Studeník Robin</t>
  </si>
  <si>
    <t>Štach Martin</t>
  </si>
  <si>
    <t>Žáček Martin</t>
  </si>
  <si>
    <t>Jehlářová Barbora</t>
  </si>
  <si>
    <t>Zvěřina Štěpán</t>
  </si>
  <si>
    <t>Fronk Petr</t>
  </si>
  <si>
    <t>SIU</t>
  </si>
  <si>
    <t>Procházka Jan</t>
  </si>
  <si>
    <t>Eichner Jan</t>
  </si>
  <si>
    <t>Fiala Miroslav</t>
  </si>
  <si>
    <t>Koťátko Jiří</t>
  </si>
  <si>
    <t>Kučera Pavel</t>
  </si>
  <si>
    <t>Návorka Michal</t>
  </si>
  <si>
    <t>Nedvědický Alexandr</t>
  </si>
  <si>
    <t>Seliverstov Alexandr</t>
  </si>
  <si>
    <t>Scholler Remy</t>
  </si>
  <si>
    <t>Černík Václav</t>
  </si>
  <si>
    <t>Dočkalová Konstantina</t>
  </si>
  <si>
    <t>Skaláková Petra</t>
  </si>
  <si>
    <t>Sýkorová Iveta</t>
  </si>
  <si>
    <t>Polášek Jan</t>
  </si>
  <si>
    <t>Vlach Miroslav</t>
  </si>
  <si>
    <t>Žegklitz Jan</t>
  </si>
  <si>
    <t>Kofroň Jiří</t>
  </si>
  <si>
    <t>Metlička</t>
  </si>
  <si>
    <t>Rosol Ladislav</t>
  </si>
  <si>
    <t>Tampa Adam</t>
  </si>
  <si>
    <t>Dostálová Tereza /SŽ/</t>
  </si>
  <si>
    <t>Hroch Jaroslav</t>
  </si>
  <si>
    <t>Knapík Štěpán</t>
  </si>
  <si>
    <t>Kovařík Boris</t>
  </si>
  <si>
    <t>Rabasová Martina</t>
  </si>
  <si>
    <t>Benák Michal /B10/</t>
  </si>
  <si>
    <t>Šuleř Jan</t>
  </si>
  <si>
    <t>Bednarská Dorota</t>
  </si>
  <si>
    <t>Bradáč Petr</t>
  </si>
  <si>
    <t>Hladil Milan</t>
  </si>
  <si>
    <t>B05</t>
  </si>
  <si>
    <t>LK Brno 05</t>
  </si>
  <si>
    <t>FAC</t>
  </si>
  <si>
    <t>LO Factory</t>
  </si>
  <si>
    <t>Habáň Ondřej</t>
  </si>
  <si>
    <t>Dimmer Josef</t>
  </si>
  <si>
    <t>Masárová Dana</t>
  </si>
  <si>
    <t>Němeček Adam</t>
  </si>
  <si>
    <t>Čížková Zuzana /SŽ/</t>
  </si>
  <si>
    <t>Pulišová Kristýna</t>
  </si>
  <si>
    <t>Stýskalová Tereza /SŽ/</t>
  </si>
  <si>
    <t>Foltýn Jan</t>
  </si>
  <si>
    <t>Hanko Libor</t>
  </si>
  <si>
    <t>Hudec Miroslav</t>
  </si>
  <si>
    <t>Mocko Štefan</t>
  </si>
  <si>
    <t>Zikmund Adam</t>
  </si>
  <si>
    <t>Kolářová Tereza</t>
  </si>
  <si>
    <t>Váňová Kateřina</t>
  </si>
  <si>
    <t>Seidl Karel</t>
  </si>
  <si>
    <t>Truhlář Michal</t>
  </si>
  <si>
    <t>Pokorný Martin</t>
  </si>
  <si>
    <t>HOLÝ LUK</t>
  </si>
  <si>
    <t>Mrázek Tomáš</t>
  </si>
  <si>
    <t>Laššáková Renáta</t>
  </si>
  <si>
    <t>Pavlas Michal</t>
  </si>
  <si>
    <t>Warzeszka Martin</t>
  </si>
  <si>
    <t>Král Aleš /B10/</t>
  </si>
  <si>
    <t>Hájek František</t>
  </si>
  <si>
    <t>Karas David</t>
  </si>
  <si>
    <t>Král Aleš</t>
  </si>
  <si>
    <t>Martínková Dominika</t>
  </si>
  <si>
    <t>Plašil Petr</t>
  </si>
  <si>
    <t>Andreas Milan st.</t>
  </si>
  <si>
    <t>Čižmář Stanislav</t>
  </si>
  <si>
    <t>Dolejš Vít</t>
  </si>
  <si>
    <t>Kuba Svatoslav</t>
  </si>
  <si>
    <t>Andreas Milan ml.</t>
  </si>
  <si>
    <t>Polách Tomáš</t>
  </si>
  <si>
    <t>Stříž David</t>
  </si>
  <si>
    <t>Stříž Jiří</t>
  </si>
  <si>
    <t>Knápková Dominika</t>
  </si>
  <si>
    <t>Jindřich Tomáš</t>
  </si>
  <si>
    <t>Tulačka Kamil</t>
  </si>
  <si>
    <t>Šurkovský Peter</t>
  </si>
  <si>
    <t>Spálenka Bohumil st.</t>
  </si>
  <si>
    <t>Šot Michal</t>
  </si>
  <si>
    <t>Němčík Rostislav</t>
  </si>
  <si>
    <t>Glinz Jan</t>
  </si>
  <si>
    <t>Bednář Marek</t>
  </si>
  <si>
    <t>Ulovec Jan</t>
  </si>
  <si>
    <t>Kobylka Martin</t>
  </si>
  <si>
    <t>Cigánek Roman</t>
  </si>
  <si>
    <t>Antoš Libor</t>
  </si>
  <si>
    <t>Meisnerová Beata</t>
  </si>
  <si>
    <t>Dutko Ondřej</t>
  </si>
  <si>
    <t>Černá Michaela</t>
  </si>
  <si>
    <t>Dubčaková Kateřina</t>
  </si>
  <si>
    <t>Paseka Jiří</t>
  </si>
  <si>
    <t>Bohuslav Denis</t>
  </si>
  <si>
    <t>Pražák Tomáš</t>
  </si>
  <si>
    <t>Sirota David</t>
  </si>
  <si>
    <t>Hegedüs Robin</t>
  </si>
  <si>
    <t>Kubina Lukáš</t>
  </si>
  <si>
    <t>Jahoda Michal /MŽ/</t>
  </si>
  <si>
    <t>Šindelář</t>
  </si>
  <si>
    <t>Hlaváčková Zuzana</t>
  </si>
  <si>
    <t>Hošek Vlastimil</t>
  </si>
  <si>
    <t>Syrovátka Jonáš</t>
  </si>
  <si>
    <t>Korbel Jan</t>
  </si>
  <si>
    <t>Krupka Vojtěch</t>
  </si>
  <si>
    <t>Pech Dalibor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</si>
  <si>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</si>
  <si>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</si>
  <si>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</si>
  <si>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</si>
  <si>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</si>
  <si>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</si>
  <si>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</si>
  <si>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</si>
  <si>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</si>
  <si>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</si>
  <si>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</si>
  <si>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</si>
  <si>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</si>
  <si>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</si>
  <si>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</si>
  <si>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</si>
  <si>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</si>
  <si>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</si>
  <si>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</si>
  <si>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</si>
  <si>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</si>
  <si>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</si>
  <si>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</si>
  <si>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</si>
  <si>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</si>
  <si>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</si>
  <si>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</si>
  <si>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</si>
  <si>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</si>
  <si>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</si>
  <si>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</si>
  <si>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</si>
  <si>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</si>
  <si>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</si>
  <si>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</si>
  <si>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</si>
  <si>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</si>
  <si>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</si>
  <si>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</si>
  <si>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</si>
  <si>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</si>
  <si>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</si>
  <si>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</si>
  <si>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</si>
  <si>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</si>
  <si>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</si>
  <si>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</si>
  <si>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</si>
  <si>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</si>
  <si>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</si>
  <si>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</si>
  <si>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</si>
  <si>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</si>
  <si>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</si>
  <si>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</si>
  <si>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</si>
  <si>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</si>
  <si>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</si>
  <si>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</si>
  <si>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</si>
  <si>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</si>
  <si>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</si>
  <si>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</si>
  <si>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</si>
  <si>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</si>
  <si>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71.</t>
  </si>
  <si>
    <t>82.</t>
  </si>
  <si>
    <t>83.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</si>
  <si>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</si>
  <si>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</si>
  <si>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</si>
  <si>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</si>
  <si>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</si>
  <si>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</si>
  <si>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</si>
  <si>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</si>
  <si>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</si>
  <si>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</si>
  <si>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</si>
  <si>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</si>
  <si>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</si>
  <si>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</si>
  <si>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</si>
  <si>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</si>
  <si>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</si>
  <si>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107.</t>
  </si>
  <si>
    <t>108.</t>
  </si>
  <si>
    <t>109.</t>
  </si>
  <si>
    <t>110.</t>
  </si>
  <si>
    <t>Mimra Michal</t>
  </si>
  <si>
    <t>Dospělí, Dorost</t>
  </si>
  <si>
    <t>Drabina Marcel</t>
  </si>
  <si>
    <t>Glac Jaromír</t>
  </si>
  <si>
    <t>Kijonková Kateřina</t>
  </si>
  <si>
    <t>Kowal Adam</t>
  </si>
  <si>
    <t>Lichorobiec Vojtěch</t>
  </si>
  <si>
    <t>Skovajsa</t>
  </si>
  <si>
    <t>Žiak Vojtěch</t>
  </si>
  <si>
    <t>Žactvo</t>
  </si>
  <si>
    <t>Cigánek Jakub</t>
  </si>
  <si>
    <t>Glac Kryštof</t>
  </si>
  <si>
    <t>Karkoška Ondřej</t>
  </si>
  <si>
    <t>Kobylková Martina</t>
  </si>
  <si>
    <t>Meisner Daniel</t>
  </si>
  <si>
    <t>Němčík Jakub</t>
  </si>
  <si>
    <t>Němčík Ondřej</t>
  </si>
  <si>
    <t>Palouček Ondřej</t>
  </si>
  <si>
    <t>Konečná verze, 14.6.2005</t>
  </si>
  <si>
    <t>Jurák Pavel /S/</t>
  </si>
  <si>
    <t>49.</t>
  </si>
  <si>
    <t>65.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</si>
  <si>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</si>
  <si>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</si>
  <si>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</si>
  <si>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</si>
  <si>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</si>
  <si>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</si>
  <si>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</si>
  <si>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</si>
  <si>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</si>
  <si>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</si>
  <si>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</si>
  <si>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</si>
  <si>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84.</t>
  </si>
  <si>
    <t>85.</t>
  </si>
  <si>
    <t>101.</t>
  </si>
  <si>
    <t>102.</t>
  </si>
  <si>
    <t>105.</t>
  </si>
  <si>
    <t>106.</t>
  </si>
  <si>
    <t>111.</t>
  </si>
  <si>
    <t>12-13.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</si>
</sst>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color indexed="18"/>
      <name val="Arial"/>
      <family val="0"/>
    </font>
    <font>
      <sz val="10"/>
      <color indexed="18"/>
      <name val="Arial"/>
      <family val="2"/>
    </font>
    <font>
      <b/>
      <u val="singleAccounting"/>
      <sz val="12"/>
      <color indexed="18"/>
      <name val="Arial"/>
      <family val="0"/>
    </font>
    <font>
      <b/>
      <u val="double"/>
      <sz val="12"/>
      <color indexed="18"/>
      <name val="Arial"/>
      <family val="0"/>
    </font>
    <font>
      <b/>
      <u val="doubleAccounting"/>
      <sz val="10"/>
      <color indexed="18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  <font>
      <u val="single"/>
      <sz val="10"/>
      <name val="Arial CE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3" xfId="0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1" fontId="2" fillId="0" borderId="4" xfId="0" applyNumberFormat="1" applyFont="1" applyFill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 horizontal="left"/>
      <protection hidden="1"/>
    </xf>
    <xf numFmtId="1" fontId="1" fillId="0" borderId="5" xfId="0" applyNumberFormat="1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horizontal="right"/>
      <protection hidden="1"/>
    </xf>
    <xf numFmtId="1" fontId="0" fillId="0" borderId="5" xfId="0" applyNumberFormat="1" applyFont="1" applyFill="1" applyBorder="1" applyAlignment="1" applyProtection="1">
      <alignment horizontal="right"/>
      <protection hidden="1"/>
    </xf>
    <xf numFmtId="1" fontId="0" fillId="0" borderId="6" xfId="0" applyNumberFormat="1" applyFont="1" applyFill="1" applyBorder="1" applyAlignment="1" applyProtection="1">
      <alignment horizontal="right"/>
      <protection hidden="1"/>
    </xf>
    <xf numFmtId="2" fontId="15" fillId="0" borderId="0" xfId="0" applyNumberFormat="1" applyFont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1" fontId="0" fillId="0" borderId="7" xfId="0" applyNumberFormat="1" applyFont="1" applyFill="1" applyBorder="1" applyAlignment="1" applyProtection="1">
      <alignment horizontal="right"/>
      <protection hidden="1"/>
    </xf>
    <xf numFmtId="1" fontId="0" fillId="0" borderId="8" xfId="0" applyNumberFormat="1" applyFont="1" applyFill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horizontal="left" wrapText="1"/>
      <protection hidden="1"/>
    </xf>
    <xf numFmtId="0" fontId="13" fillId="0" borderId="5" xfId="0" applyFont="1" applyFill="1" applyBorder="1" applyAlignment="1" applyProtection="1">
      <alignment horizontal="right"/>
      <protection hidden="1"/>
    </xf>
    <xf numFmtId="1" fontId="13" fillId="0" borderId="5" xfId="0" applyNumberFormat="1" applyFont="1" applyFill="1" applyBorder="1" applyAlignment="1" applyProtection="1">
      <alignment horizontal="right"/>
      <protection hidden="1"/>
    </xf>
    <xf numFmtId="1" fontId="13" fillId="0" borderId="6" xfId="0" applyNumberFormat="1" applyFont="1" applyFill="1" applyBorder="1" applyAlignment="1" applyProtection="1">
      <alignment horizontal="right"/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left"/>
      <protection hidden="1"/>
    </xf>
    <xf numFmtId="0" fontId="11" fillId="0" borderId="5" xfId="0" applyFont="1" applyFill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 horizontal="left"/>
      <protection hidden="1"/>
    </xf>
    <xf numFmtId="1" fontId="1" fillId="0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right"/>
      <protection hidden="1"/>
    </xf>
    <xf numFmtId="1" fontId="0" fillId="0" borderId="10" xfId="0" applyNumberFormat="1" applyFont="1" applyFill="1" applyBorder="1" applyAlignment="1" applyProtection="1">
      <alignment horizontal="right"/>
      <protection hidden="1"/>
    </xf>
    <xf numFmtId="1" fontId="0" fillId="0" borderId="11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1" fontId="1" fillId="0" borderId="12" xfId="0" applyNumberFormat="1" applyFont="1" applyFill="1" applyBorder="1" applyAlignment="1" applyProtection="1">
      <alignment horizontal="right"/>
      <protection hidden="1"/>
    </xf>
    <xf numFmtId="0" fontId="0" fillId="0" borderId="12" xfId="0" applyFont="1" applyFill="1" applyBorder="1" applyAlignment="1" applyProtection="1">
      <alignment horizontal="right"/>
      <protection hidden="1"/>
    </xf>
    <xf numFmtId="1" fontId="0" fillId="0" borderId="13" xfId="0" applyNumberFormat="1" applyFont="1" applyFill="1" applyBorder="1" applyAlignment="1" applyProtection="1">
      <alignment horizontal="right"/>
      <protection hidden="1"/>
    </xf>
    <xf numFmtId="0" fontId="13" fillId="0" borderId="7" xfId="0" applyFont="1" applyFill="1" applyBorder="1" applyAlignment="1" applyProtection="1">
      <alignment horizontal="right"/>
      <protection hidden="1"/>
    </xf>
    <xf numFmtId="0" fontId="0" fillId="0" borderId="14" xfId="0" applyFont="1" applyFill="1" applyBorder="1" applyAlignment="1" applyProtection="1">
      <alignment horizontal="right"/>
      <protection hidden="1"/>
    </xf>
    <xf numFmtId="1" fontId="0" fillId="0" borderId="14" xfId="0" applyNumberFormat="1" applyFont="1" applyFill="1" applyBorder="1" applyAlignment="1" applyProtection="1">
      <alignment horizontal="right"/>
      <protection hidden="1"/>
    </xf>
    <xf numFmtId="1" fontId="0" fillId="0" borderId="15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 horizontal="right"/>
      <protection hidden="1"/>
    </xf>
    <xf numFmtId="0" fontId="11" fillId="0" borderId="16" xfId="0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1" fontId="0" fillId="0" borderId="17" xfId="0" applyNumberFormat="1" applyFont="1" applyFill="1" applyBorder="1" applyAlignment="1" applyProtection="1">
      <alignment horizontal="right"/>
      <protection hidden="1"/>
    </xf>
    <xf numFmtId="1" fontId="0" fillId="0" borderId="18" xfId="0" applyNumberFormat="1" applyFont="1" applyFill="1" applyBorder="1" applyAlignment="1" applyProtection="1">
      <alignment horizontal="right"/>
      <protection hidden="1"/>
    </xf>
    <xf numFmtId="0" fontId="0" fillId="0" borderId="9" xfId="0" applyBorder="1" applyAlignment="1" applyProtection="1">
      <alignment/>
      <protection hidden="1"/>
    </xf>
    <xf numFmtId="0" fontId="0" fillId="0" borderId="9" xfId="0" applyBorder="1" applyAlignment="1" applyProtection="1">
      <alignment horizontal="left"/>
      <protection hidden="1"/>
    </xf>
    <xf numFmtId="1" fontId="1" fillId="0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13" fillId="0" borderId="7" xfId="0" applyFont="1" applyBorder="1" applyAlignment="1" applyProtection="1">
      <alignment horizontal="right"/>
      <protection hidden="1"/>
    </xf>
    <xf numFmtId="0" fontId="11" fillId="0" borderId="9" xfId="0" applyFont="1" applyFill="1" applyBorder="1" applyAlignment="1" applyProtection="1">
      <alignment horizontal="left"/>
      <protection hidden="1"/>
    </xf>
    <xf numFmtId="0" fontId="11" fillId="0" borderId="7" xfId="0" applyFont="1" applyFill="1" applyBorder="1" applyAlignment="1" applyProtection="1">
      <alignment horizontal="right"/>
      <protection hidden="1"/>
    </xf>
    <xf numFmtId="0" fontId="13" fillId="0" borderId="7" xfId="0" applyFont="1" applyBorder="1" applyAlignment="1" applyProtection="1">
      <alignment horizontal="right"/>
      <protection hidden="1"/>
    </xf>
    <xf numFmtId="1" fontId="13" fillId="0" borderId="7" xfId="0" applyNumberFormat="1" applyFont="1" applyFill="1" applyBorder="1" applyAlignment="1" applyProtection="1">
      <alignment horizontal="right"/>
      <protection hidden="1"/>
    </xf>
    <xf numFmtId="1" fontId="13" fillId="0" borderId="8" xfId="0" applyNumberFormat="1" applyFont="1" applyFill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horizontal="left" wrapTex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11" fillId="0" borderId="9" xfId="0" applyFont="1" applyBorder="1" applyAlignment="1" applyProtection="1">
      <alignment horizontal="left"/>
      <protection hidden="1"/>
    </xf>
    <xf numFmtId="0" fontId="14" fillId="0" borderId="7" xfId="0" applyFont="1" applyFill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 horizontal="right"/>
      <protection hidden="1"/>
    </xf>
    <xf numFmtId="0" fontId="13" fillId="0" borderId="7" xfId="0" applyFont="1" applyBorder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13" fillId="0" borderId="5" xfId="0" applyFont="1" applyBorder="1" applyAlignment="1" applyProtection="1">
      <alignment horizontal="right"/>
      <protection hidden="1"/>
    </xf>
    <xf numFmtId="0" fontId="11" fillId="0" borderId="2" xfId="0" applyFont="1" applyBorder="1" applyAlignment="1" applyProtection="1">
      <alignment horizontal="left"/>
      <protection hidden="1"/>
    </xf>
    <xf numFmtId="0" fontId="11" fillId="0" borderId="2" xfId="0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alignment horizontal="right"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right"/>
      <protection hidden="1"/>
    </xf>
    <xf numFmtId="1" fontId="0" fillId="0" borderId="20" xfId="0" applyNumberFormat="1" applyFont="1" applyFill="1" applyBorder="1" applyAlignment="1" applyProtection="1">
      <alignment horizontal="right"/>
      <protection hidden="1"/>
    </xf>
    <xf numFmtId="1" fontId="0" fillId="0" borderId="21" xfId="0" applyNumberFormat="1" applyFont="1" applyFill="1" applyBorder="1" applyAlignment="1" applyProtection="1">
      <alignment horizontal="right"/>
      <protection hidden="1"/>
    </xf>
    <xf numFmtId="0" fontId="0" fillId="0" borderId="9" xfId="0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12" fillId="0" borderId="19" xfId="0" applyFont="1" applyBorder="1" applyAlignment="1" applyProtection="1">
      <alignment horizontal="left" wrapText="1"/>
      <protection hidden="1"/>
    </xf>
    <xf numFmtId="1" fontId="1" fillId="0" borderId="20" xfId="0" applyNumberFormat="1" applyFont="1" applyFill="1" applyBorder="1" applyAlignment="1" applyProtection="1">
      <alignment horizontal="right"/>
      <protection hidden="1"/>
    </xf>
    <xf numFmtId="0" fontId="12" fillId="0" borderId="2" xfId="0" applyFont="1" applyBorder="1" applyAlignment="1" applyProtection="1">
      <alignment horizontal="left" wrapText="1"/>
      <protection hidden="1"/>
    </xf>
    <xf numFmtId="0" fontId="13" fillId="0" borderId="20" xfId="0" applyFont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left"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right"/>
      <protection hidden="1"/>
    </xf>
    <xf numFmtId="1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4" xfId="0" applyNumberFormat="1" applyFont="1" applyFill="1" applyBorder="1" applyAlignment="1" applyProtection="1">
      <alignment horizontal="center"/>
      <protection hidden="1"/>
    </xf>
    <xf numFmtId="1" fontId="1" fillId="0" borderId="5" xfId="0" applyNumberFormat="1" applyFont="1" applyFill="1" applyBorder="1" applyAlignment="1" applyProtection="1">
      <alignment/>
      <protection hidden="1"/>
    </xf>
    <xf numFmtId="2" fontId="15" fillId="0" borderId="0" xfId="0" applyNumberFormat="1" applyFont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1" fontId="0" fillId="0" borderId="5" xfId="0" applyNumberFormat="1" applyFill="1" applyBorder="1" applyAlignment="1" applyProtection="1">
      <alignment/>
      <protection hidden="1"/>
    </xf>
    <xf numFmtId="1" fontId="0" fillId="0" borderId="6" xfId="0" applyNumberFormat="1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1" fontId="0" fillId="0" borderId="11" xfId="0" applyNumberForma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1" fontId="0" fillId="0" borderId="22" xfId="0" applyNumberFormat="1" applyFill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13" fillId="0" borderId="21" xfId="0" applyNumberFormat="1" applyFont="1" applyFill="1" applyBorder="1" applyAlignment="1" applyProtection="1">
      <alignment horizontal="right"/>
      <protection hidden="1"/>
    </xf>
    <xf numFmtId="0" fontId="13" fillId="0" borderId="17" xfId="0" applyFont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0" fillId="0" borderId="5" xfId="0" applyFont="1" applyFill="1" applyBorder="1" applyAlignment="1" applyProtection="1">
      <alignment horizontal="right"/>
      <protection hidden="1"/>
    </xf>
    <xf numFmtId="0" fontId="11" fillId="0" borderId="17" xfId="0" applyFont="1" applyFill="1" applyBorder="1" applyAlignment="1" applyProtection="1">
      <alignment horizontal="right"/>
      <protection hidden="1"/>
    </xf>
    <xf numFmtId="0" fontId="12" fillId="0" borderId="1" xfId="0" applyFont="1" applyBorder="1" applyAlignment="1" applyProtection="1">
      <alignment horizontal="left" wrapText="1"/>
      <protection hidden="1"/>
    </xf>
    <xf numFmtId="0" fontId="13" fillId="0" borderId="5" xfId="0" applyFont="1" applyBorder="1" applyAlignment="1" applyProtection="1">
      <alignment horizontal="right"/>
      <protection hidden="1"/>
    </xf>
    <xf numFmtId="0" fontId="13" fillId="0" borderId="5" xfId="0" applyFont="1" applyFill="1" applyBorder="1" applyAlignment="1" applyProtection="1">
      <alignment/>
      <protection hidden="1"/>
    </xf>
    <xf numFmtId="1" fontId="13" fillId="0" borderId="18" xfId="0" applyNumberFormat="1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right"/>
      <protection hidden="1"/>
    </xf>
    <xf numFmtId="0" fontId="13" fillId="0" borderId="5" xfId="0" applyFont="1" applyBorder="1" applyAlignment="1" applyProtection="1">
      <alignment horizontal="right"/>
      <protection hidden="1"/>
    </xf>
    <xf numFmtId="0" fontId="0" fillId="0" borderId="14" xfId="0" applyFill="1" applyBorder="1" applyAlignment="1" applyProtection="1">
      <alignment/>
      <protection hidden="1"/>
    </xf>
    <xf numFmtId="1" fontId="0" fillId="0" borderId="14" xfId="0" applyNumberFormat="1" applyFill="1" applyBorder="1" applyAlignment="1" applyProtection="1">
      <alignment/>
      <protection hidden="1"/>
    </xf>
    <xf numFmtId="1" fontId="0" fillId="0" borderId="15" xfId="0" applyNumberFormat="1" applyFill="1" applyBorder="1" applyAlignment="1" applyProtection="1">
      <alignment/>
      <protection hidden="1"/>
    </xf>
    <xf numFmtId="1" fontId="1" fillId="0" borderId="7" xfId="0" applyNumberFormat="1" applyFont="1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1" fontId="0" fillId="0" borderId="7" xfId="0" applyNumberFormat="1" applyFill="1" applyBorder="1" applyAlignment="1" applyProtection="1">
      <alignment/>
      <protection hidden="1"/>
    </xf>
    <xf numFmtId="1" fontId="0" fillId="0" borderId="8" xfId="0" applyNumberFormat="1" applyFill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1" fontId="13" fillId="0" borderId="4" xfId="0" applyNumberFormat="1" applyFont="1" applyFill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0" fontId="14" fillId="0" borderId="10" xfId="0" applyFont="1" applyFill="1" applyBorder="1" applyAlignment="1" applyProtection="1">
      <alignment horizontal="right"/>
      <protection hidden="1"/>
    </xf>
    <xf numFmtId="1" fontId="0" fillId="0" borderId="13" xfId="0" applyNumberFormat="1" applyFill="1" applyBorder="1" applyAlignment="1" applyProtection="1">
      <alignment/>
      <protection hidden="1"/>
    </xf>
    <xf numFmtId="1" fontId="1" fillId="0" borderId="14" xfId="0" applyNumberFormat="1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 horizontal="right"/>
      <protection hidden="1"/>
    </xf>
    <xf numFmtId="1" fontId="13" fillId="0" borderId="22" xfId="0" applyNumberFormat="1" applyFont="1" applyFill="1" applyBorder="1" applyAlignment="1" applyProtection="1">
      <alignment/>
      <protection hidden="1"/>
    </xf>
    <xf numFmtId="1" fontId="13" fillId="0" borderId="5" xfId="0" applyNumberFormat="1" applyFont="1" applyFill="1" applyBorder="1" applyAlignment="1" applyProtection="1">
      <alignment/>
      <protection hidden="1"/>
    </xf>
    <xf numFmtId="1" fontId="13" fillId="0" borderId="6" xfId="0" applyNumberFormat="1" applyFont="1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 wrapText="1"/>
      <protection hidden="1"/>
    </xf>
    <xf numFmtId="0" fontId="0" fillId="0" borderId="9" xfId="0" applyFill="1" applyBorder="1" applyAlignment="1" applyProtection="1">
      <alignment horizontal="left" wrapText="1"/>
      <protection hidden="1"/>
    </xf>
    <xf numFmtId="1" fontId="13" fillId="0" borderId="10" xfId="0" applyNumberFormat="1" applyFont="1" applyFill="1" applyBorder="1" applyAlignment="1" applyProtection="1">
      <alignment horizontal="right"/>
      <protection hidden="1"/>
    </xf>
    <xf numFmtId="0" fontId="14" fillId="0" borderId="5" xfId="0" applyFont="1" applyFill="1" applyBorder="1" applyAlignment="1" applyProtection="1">
      <alignment horizontal="right"/>
      <protection hidden="1"/>
    </xf>
    <xf numFmtId="0" fontId="0" fillId="0" borderId="20" xfId="0" applyFont="1" applyBorder="1" applyAlignment="1" applyProtection="1">
      <alignment horizontal="right"/>
      <protection hidden="1"/>
    </xf>
    <xf numFmtId="1" fontId="0" fillId="0" borderId="7" xfId="0" applyNumberFormat="1" applyFont="1" applyFill="1" applyBorder="1" applyAlignment="1" applyProtection="1">
      <alignment horizontal="right"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13" fillId="0" borderId="17" xfId="0" applyFont="1" applyBorder="1" applyAlignment="1" applyProtection="1">
      <alignment horizontal="right"/>
      <protection hidden="1"/>
    </xf>
    <xf numFmtId="0" fontId="11" fillId="0" borderId="9" xfId="0" applyFont="1" applyFill="1" applyBorder="1" applyAlignment="1" applyProtection="1">
      <alignment horizontal="right"/>
      <protection hidden="1"/>
    </xf>
    <xf numFmtId="1" fontId="13" fillId="0" borderId="11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1" fontId="13" fillId="0" borderId="12" xfId="0" applyNumberFormat="1" applyFont="1" applyFill="1" applyBorder="1" applyAlignment="1" applyProtection="1">
      <alignment/>
      <protection hidden="1"/>
    </xf>
    <xf numFmtId="1" fontId="13" fillId="0" borderId="13" xfId="0" applyNumberFormat="1" applyFont="1" applyFill="1" applyBorder="1" applyAlignment="1" applyProtection="1">
      <alignment/>
      <protection hidden="1"/>
    </xf>
    <xf numFmtId="1" fontId="13" fillId="0" borderId="12" xfId="0" applyNumberFormat="1" applyFont="1" applyFill="1" applyBorder="1" applyAlignment="1" applyProtection="1">
      <alignment horizontal="right"/>
      <protection hidden="1"/>
    </xf>
    <xf numFmtId="1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20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14" fillId="0" borderId="17" xfId="0" applyFont="1" applyFill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right"/>
      <protection hidden="1"/>
    </xf>
    <xf numFmtId="0" fontId="0" fillId="0" borderId="9" xfId="0" applyFont="1" applyBorder="1" applyAlignment="1" applyProtection="1">
      <alignment horizontal="right"/>
      <protection hidden="1"/>
    </xf>
    <xf numFmtId="1" fontId="13" fillId="0" borderId="17" xfId="0" applyNumberFormat="1" applyFont="1" applyFill="1" applyBorder="1" applyAlignment="1" applyProtection="1">
      <alignment horizontal="right"/>
      <protection hidden="1"/>
    </xf>
    <xf numFmtId="0" fontId="12" fillId="0" borderId="16" xfId="0" applyFont="1" applyBorder="1" applyAlignment="1" applyProtection="1">
      <alignment horizontal="left" wrapText="1"/>
      <protection hidden="1"/>
    </xf>
    <xf numFmtId="0" fontId="11" fillId="0" borderId="10" xfId="0" applyFont="1" applyBorder="1" applyAlignment="1" applyProtection="1">
      <alignment horizontal="right"/>
      <protection hidden="1"/>
    </xf>
    <xf numFmtId="0" fontId="11" fillId="0" borderId="20" xfId="0" applyFont="1" applyFill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right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14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3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6.421875" style="109" customWidth="1"/>
    <col min="2" max="2" width="23.28125" style="12" customWidth="1"/>
    <col min="3" max="3" width="5.8515625" style="17" customWidth="1"/>
    <col min="4" max="4" width="4.8515625" style="121" customWidth="1"/>
    <col min="5" max="27" width="4.00390625" style="109" customWidth="1"/>
    <col min="28" max="28" width="6.8515625" style="10" bestFit="1" customWidth="1"/>
    <col min="29" max="29" width="3.00390625" style="11" bestFit="1" customWidth="1"/>
    <col min="30" max="16384" width="9.140625" style="141" customWidth="1"/>
  </cols>
  <sheetData>
    <row r="1" spans="1:27" ht="20.25">
      <c r="A1" s="8"/>
      <c r="B1" s="9" t="s">
        <v>275</v>
      </c>
      <c r="C1" s="206" t="s">
        <v>8</v>
      </c>
      <c r="D1" s="207"/>
      <c r="E1" s="208" t="s">
        <v>763</v>
      </c>
      <c r="F1" s="208"/>
      <c r="G1" s="208"/>
      <c r="H1" s="208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1:27" ht="15">
      <c r="A2" s="8"/>
      <c r="B2" s="13" t="s">
        <v>16</v>
      </c>
      <c r="C2" s="206"/>
      <c r="D2" s="207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</row>
    <row r="3" spans="1:27" ht="15">
      <c r="A3" s="8"/>
      <c r="C3" s="14"/>
      <c r="D3" s="1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">
      <c r="A4" s="8"/>
      <c r="B4" s="16" t="s">
        <v>310</v>
      </c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6" customHeight="1" thickBot="1">
      <c r="A5" s="8"/>
      <c r="B5" s="18"/>
      <c r="C5" s="19"/>
      <c r="D5" s="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9" ht="13.5" thickBot="1">
      <c r="A6" s="20" t="s">
        <v>0</v>
      </c>
      <c r="B6" s="21" t="s">
        <v>1</v>
      </c>
      <c r="C6" s="21" t="s">
        <v>2</v>
      </c>
      <c r="D6" s="22" t="s">
        <v>6</v>
      </c>
      <c r="E6" s="204" t="s">
        <v>3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10" t="s">
        <v>7</v>
      </c>
      <c r="AC6" s="11" t="s">
        <v>276</v>
      </c>
    </row>
    <row r="7" spans="1:29" ht="12.75">
      <c r="A7" s="23" t="s">
        <v>82</v>
      </c>
      <c r="B7" s="24" t="s">
        <v>539</v>
      </c>
      <c r="C7" s="25" t="s">
        <v>54</v>
      </c>
      <c r="D7" s="26">
        <f>MAX(E7:AA7)</f>
        <v>580</v>
      </c>
      <c r="E7" s="36">
        <v>578</v>
      </c>
      <c r="F7" s="27">
        <v>559</v>
      </c>
      <c r="G7" s="27">
        <v>552</v>
      </c>
      <c r="H7" s="27">
        <v>571</v>
      </c>
      <c r="I7" s="28">
        <v>571</v>
      </c>
      <c r="J7" s="38">
        <v>577</v>
      </c>
      <c r="K7" s="29">
        <v>567</v>
      </c>
      <c r="L7" s="38">
        <v>580</v>
      </c>
      <c r="M7" s="29">
        <v>576</v>
      </c>
      <c r="N7" s="29">
        <v>570</v>
      </c>
      <c r="O7" s="29">
        <v>570</v>
      </c>
      <c r="P7" s="29">
        <v>571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0">
        <f>AVERAGE(E7:AA7)</f>
        <v>570.1666666666666</v>
      </c>
      <c r="AC7" s="11" t="str">
        <f>IF(D7&gt;=570,"M",IF(D7&gt;=540,"1",IF(D7&gt;=500,"2",IF(D7&gt;=390,"3","-"))))</f>
        <v>M</v>
      </c>
    </row>
    <row r="8" spans="1:29" ht="12.75">
      <c r="A8" s="23" t="s">
        <v>656</v>
      </c>
      <c r="B8" s="24" t="s">
        <v>72</v>
      </c>
      <c r="C8" s="25" t="s">
        <v>56</v>
      </c>
      <c r="D8" s="26">
        <f>MAX(E8:AA8)</f>
        <v>579</v>
      </c>
      <c r="E8" s="36">
        <v>575</v>
      </c>
      <c r="F8" s="27">
        <v>566</v>
      </c>
      <c r="G8" s="27">
        <v>571</v>
      </c>
      <c r="H8" s="36">
        <v>572</v>
      </c>
      <c r="I8" s="28">
        <v>568</v>
      </c>
      <c r="J8" s="38">
        <v>579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>
        <f>AVERAGE(E8:AA8)</f>
        <v>571.8333333333334</v>
      </c>
      <c r="AC8" s="11" t="str">
        <f>IF(D8&gt;=570,"M",IF(D8&gt;=540,"1",IF(D8&gt;=500,"2",IF(D8&gt;=390,"3","-"))))</f>
        <v>M</v>
      </c>
    </row>
    <row r="9" spans="1:29" ht="12.75">
      <c r="A9" s="23" t="s">
        <v>657</v>
      </c>
      <c r="B9" s="34" t="s">
        <v>501</v>
      </c>
      <c r="C9" s="35" t="s">
        <v>353</v>
      </c>
      <c r="D9" s="26">
        <f>MAX(E9:AA9)</f>
        <v>578</v>
      </c>
      <c r="E9" s="32">
        <v>574</v>
      </c>
      <c r="F9" s="60">
        <v>574</v>
      </c>
      <c r="G9" s="60">
        <v>577</v>
      </c>
      <c r="H9" s="60">
        <v>578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0">
        <f>AVERAGE(E9:AA9)</f>
        <v>575.75</v>
      </c>
      <c r="AC9" s="11" t="str">
        <f>IF(D9&gt;=570,"M",IF(D9&gt;=540,"1",IF(D9&gt;=500,"2",IF(D9&gt;=390,"3","-"))))</f>
        <v>M</v>
      </c>
    </row>
    <row r="10" spans="1:29" ht="12.75">
      <c r="A10" s="23" t="s">
        <v>658</v>
      </c>
      <c r="B10" s="24" t="s">
        <v>507</v>
      </c>
      <c r="C10" s="25" t="s">
        <v>18</v>
      </c>
      <c r="D10" s="26">
        <f>MAX(E10:AA10)</f>
        <v>577</v>
      </c>
      <c r="E10" s="36">
        <v>563</v>
      </c>
      <c r="F10" s="27">
        <v>559</v>
      </c>
      <c r="G10" s="36">
        <v>567</v>
      </c>
      <c r="H10" s="36">
        <v>577</v>
      </c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>
        <f>AVERAGE(E10:AA10)</f>
        <v>566.5</v>
      </c>
      <c r="AC10" s="11" t="str">
        <f>IF(D10&gt;=570,"M",IF(D10&gt;=540,"1",IF(D10&gt;=500,"2",IF(D10&gt;=390,"3","-"))))</f>
        <v>M</v>
      </c>
    </row>
    <row r="11" spans="1:29" ht="12.75">
      <c r="A11" s="23" t="s">
        <v>659</v>
      </c>
      <c r="B11" s="24" t="s">
        <v>472</v>
      </c>
      <c r="C11" s="25" t="s">
        <v>14</v>
      </c>
      <c r="D11" s="26">
        <f>MAX(E11:AA11)</f>
        <v>577</v>
      </c>
      <c r="E11" s="27">
        <v>544</v>
      </c>
      <c r="F11" s="27">
        <v>528</v>
      </c>
      <c r="G11" s="36">
        <v>577</v>
      </c>
      <c r="H11" s="36">
        <v>573</v>
      </c>
      <c r="I11" s="37">
        <v>562</v>
      </c>
      <c r="J11" s="29">
        <v>539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AVERAGE(E11:AA11)</f>
        <v>553.8333333333334</v>
      </c>
      <c r="AC11" s="11" t="str">
        <f>IF(D11&gt;=570,"M",IF(D11&gt;=540,"1",IF(D11&gt;=500,"2",IF(D11&gt;=390,"3","-"))))</f>
        <v>M</v>
      </c>
    </row>
    <row r="12" spans="1:29" ht="12.75">
      <c r="A12" s="23" t="s">
        <v>660</v>
      </c>
      <c r="B12" s="24" t="s">
        <v>294</v>
      </c>
      <c r="C12" s="25" t="s">
        <v>31</v>
      </c>
      <c r="D12" s="26">
        <f>MAX(E12:AA12)</f>
        <v>576</v>
      </c>
      <c r="E12" s="27">
        <v>563</v>
      </c>
      <c r="F12" s="27">
        <v>564</v>
      </c>
      <c r="G12" s="27">
        <v>570</v>
      </c>
      <c r="H12" s="27">
        <v>561</v>
      </c>
      <c r="I12" s="37">
        <v>571</v>
      </c>
      <c r="J12" s="38">
        <v>576</v>
      </c>
      <c r="K12" s="29">
        <v>569</v>
      </c>
      <c r="L12" s="38">
        <v>572</v>
      </c>
      <c r="M12" s="29">
        <v>570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>
        <f>AVERAGE(E12:AA12)</f>
        <v>568.4444444444445</v>
      </c>
      <c r="AC12" s="11" t="str">
        <f>IF(D12&gt;=570,"M",IF(D12&gt;=540,"1",IF(D12&gt;=500,"2",IF(D12&gt;=390,"3","-"))))</f>
        <v>M</v>
      </c>
    </row>
    <row r="13" spans="1:29" ht="12.75">
      <c r="A13" s="23" t="s">
        <v>661</v>
      </c>
      <c r="B13" s="34" t="s">
        <v>277</v>
      </c>
      <c r="C13" s="35" t="s">
        <v>278</v>
      </c>
      <c r="D13" s="26">
        <f>MAX(E13:AA13)</f>
        <v>575</v>
      </c>
      <c r="E13" s="28">
        <v>544</v>
      </c>
      <c r="F13" s="27">
        <v>540</v>
      </c>
      <c r="G13" s="27">
        <v>552</v>
      </c>
      <c r="H13" s="27">
        <v>538</v>
      </c>
      <c r="I13" s="28">
        <v>566</v>
      </c>
      <c r="J13" s="29">
        <v>565</v>
      </c>
      <c r="K13" s="38">
        <v>575</v>
      </c>
      <c r="L13" s="38">
        <v>575</v>
      </c>
      <c r="M13" s="29">
        <v>568</v>
      </c>
      <c r="N13" s="38">
        <v>575</v>
      </c>
      <c r="O13" s="29">
        <v>575</v>
      </c>
      <c r="P13" s="29">
        <v>570</v>
      </c>
      <c r="Q13" s="29">
        <v>574</v>
      </c>
      <c r="R13" s="29">
        <v>558</v>
      </c>
      <c r="S13" s="29">
        <v>569</v>
      </c>
      <c r="T13" s="29">
        <v>574</v>
      </c>
      <c r="U13" s="29">
        <v>562</v>
      </c>
      <c r="V13" s="29"/>
      <c r="W13" s="29"/>
      <c r="X13" s="29"/>
      <c r="Y13" s="29"/>
      <c r="Z13" s="29"/>
      <c r="AA13" s="29"/>
      <c r="AB13" s="30">
        <f>AVERAGE(E13:AA13)</f>
        <v>563.5294117647059</v>
      </c>
      <c r="AC13" s="11" t="str">
        <f>IF(D13&gt;=570,"M",IF(D13&gt;=540,"1",IF(D13&gt;=500,"2",IF(D13&gt;=390,"3","-"))))</f>
        <v>M</v>
      </c>
    </row>
    <row r="14" spans="1:29" ht="12.75">
      <c r="A14" s="23" t="s">
        <v>662</v>
      </c>
      <c r="B14" s="24" t="s">
        <v>24</v>
      </c>
      <c r="C14" s="25" t="s">
        <v>22</v>
      </c>
      <c r="D14" s="26">
        <f>MAX(E14:AA14)</f>
        <v>568</v>
      </c>
      <c r="E14" s="27">
        <v>555</v>
      </c>
      <c r="F14" s="27">
        <v>555</v>
      </c>
      <c r="G14" s="36">
        <v>566</v>
      </c>
      <c r="H14" s="27">
        <v>558</v>
      </c>
      <c r="I14" s="28">
        <v>560</v>
      </c>
      <c r="J14" s="38">
        <v>561</v>
      </c>
      <c r="K14" s="29">
        <v>558</v>
      </c>
      <c r="L14" s="38">
        <v>568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>
        <f>AVERAGE(E14:AA14)</f>
        <v>560.125</v>
      </c>
      <c r="AC14" s="11" t="str">
        <f>IF(D14&gt;=570,"M",IF(D14&gt;=540,"1",IF(D14&gt;=500,"2",IF(D14&gt;=390,"3","-"))))</f>
        <v>1</v>
      </c>
    </row>
    <row r="15" spans="1:29" ht="12.75">
      <c r="A15" s="23" t="s">
        <v>663</v>
      </c>
      <c r="B15" s="24" t="s">
        <v>84</v>
      </c>
      <c r="C15" s="25" t="s">
        <v>56</v>
      </c>
      <c r="D15" s="26">
        <f>MAX(E15:AA15)</f>
        <v>568</v>
      </c>
      <c r="E15" s="27">
        <v>526</v>
      </c>
      <c r="F15" s="27">
        <v>530</v>
      </c>
      <c r="G15" s="36">
        <v>553</v>
      </c>
      <c r="H15" s="27">
        <v>537</v>
      </c>
      <c r="I15" s="37">
        <v>568</v>
      </c>
      <c r="J15" s="38">
        <v>561</v>
      </c>
      <c r="K15" s="29">
        <v>548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>
        <f>AVERAGE(E15:AA15)</f>
        <v>546.1428571428571</v>
      </c>
      <c r="AC15" s="11" t="str">
        <f>IF(D15&gt;=570,"M",IF(D15&gt;=540,"1",IF(D15&gt;=500,"2",IF(D15&gt;=390,"3","-"))))</f>
        <v>1</v>
      </c>
    </row>
    <row r="16" spans="1:29" ht="12.75">
      <c r="A16" s="23" t="s">
        <v>664</v>
      </c>
      <c r="B16" s="24" t="s">
        <v>15</v>
      </c>
      <c r="C16" s="25" t="s">
        <v>11</v>
      </c>
      <c r="D16" s="26">
        <f>MAX(E16:AA16)</f>
        <v>566</v>
      </c>
      <c r="E16" s="27">
        <v>538</v>
      </c>
      <c r="F16" s="36">
        <v>563</v>
      </c>
      <c r="G16" s="27">
        <v>545</v>
      </c>
      <c r="H16" s="142">
        <v>543</v>
      </c>
      <c r="I16" s="37">
        <v>566</v>
      </c>
      <c r="J16" s="29">
        <v>544</v>
      </c>
      <c r="K16" s="29">
        <v>548</v>
      </c>
      <c r="L16" s="29">
        <v>550</v>
      </c>
      <c r="M16" s="38">
        <v>566</v>
      </c>
      <c r="N16" s="29">
        <v>540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>
        <f>AVERAGE(E16:AA16)</f>
        <v>550.3</v>
      </c>
      <c r="AC16" s="11" t="str">
        <f>IF(D16&gt;=570,"M",IF(D16&gt;=540,"1",IF(D16&gt;=500,"2",IF(D16&gt;=390,"3","-"))))</f>
        <v>1</v>
      </c>
    </row>
    <row r="17" spans="1:29" ht="12.75">
      <c r="A17" s="23" t="s">
        <v>665</v>
      </c>
      <c r="B17" s="34" t="s">
        <v>61</v>
      </c>
      <c r="C17" s="35" t="s">
        <v>41</v>
      </c>
      <c r="D17" s="26">
        <f>MAX(E17:AA17)</f>
        <v>563</v>
      </c>
      <c r="E17" s="37">
        <v>563</v>
      </c>
      <c r="F17" s="27">
        <v>556</v>
      </c>
      <c r="G17" s="27">
        <v>559</v>
      </c>
      <c r="H17" s="27">
        <v>551</v>
      </c>
      <c r="I17" s="37">
        <v>563</v>
      </c>
      <c r="J17" s="38">
        <v>562</v>
      </c>
      <c r="K17" s="29">
        <v>560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>
        <f>AVERAGE(E17:AA17)</f>
        <v>559.1428571428571</v>
      </c>
      <c r="AC17" s="11" t="str">
        <f>IF(D17&gt;=570,"M",IF(D17&gt;=540,"1",IF(D17&gt;=500,"2",IF(D17&gt;=390,"3","-"))))</f>
        <v>1</v>
      </c>
    </row>
    <row r="18" spans="1:29" ht="12.75">
      <c r="A18" s="23" t="s">
        <v>666</v>
      </c>
      <c r="B18" s="24" t="s">
        <v>282</v>
      </c>
      <c r="C18" s="25" t="s">
        <v>278</v>
      </c>
      <c r="D18" s="26">
        <f>MAX(E18:AA18)</f>
        <v>563</v>
      </c>
      <c r="E18" s="36">
        <v>557</v>
      </c>
      <c r="F18" s="36">
        <v>563</v>
      </c>
      <c r="G18" s="27">
        <v>516</v>
      </c>
      <c r="H18" s="36">
        <v>542</v>
      </c>
      <c r="I18" s="28">
        <v>539</v>
      </c>
      <c r="J18" s="29">
        <v>533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>
        <f>AVERAGE(E18:AA18)</f>
        <v>541.6666666666666</v>
      </c>
      <c r="AC18" s="11" t="str">
        <f>IF(D18&gt;=570,"M",IF(D18&gt;=540,"1",IF(D18&gt;=500,"2",IF(D18&gt;=390,"3","-"))))</f>
        <v>1</v>
      </c>
    </row>
    <row r="19" spans="1:29" ht="12.75">
      <c r="A19" s="23" t="s">
        <v>667</v>
      </c>
      <c r="B19" s="24" t="s">
        <v>57</v>
      </c>
      <c r="C19" s="25" t="s">
        <v>14</v>
      </c>
      <c r="D19" s="26">
        <f>MAX(E19:AA19)</f>
        <v>561</v>
      </c>
      <c r="E19" s="36">
        <v>556</v>
      </c>
      <c r="F19" s="27">
        <v>540</v>
      </c>
      <c r="G19" s="36">
        <v>561</v>
      </c>
      <c r="H19" s="36">
        <v>553</v>
      </c>
      <c r="I19" s="28">
        <v>529</v>
      </c>
      <c r="J19" s="29">
        <v>535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>
        <f>AVERAGE(E19:AA19)</f>
        <v>545.6666666666666</v>
      </c>
      <c r="AC19" s="11" t="str">
        <f>IF(D19&gt;=570,"M",IF(D19&gt;=540,"1",IF(D19&gt;=500,"2",IF(D19&gt;=390,"3","-"))))</f>
        <v>1</v>
      </c>
    </row>
    <row r="20" spans="1:29" ht="12.75">
      <c r="A20" s="23" t="s">
        <v>668</v>
      </c>
      <c r="B20" s="24" t="s">
        <v>27</v>
      </c>
      <c r="C20" s="25" t="s">
        <v>22</v>
      </c>
      <c r="D20" s="26">
        <f>MAX(E20:AA20)</f>
        <v>561</v>
      </c>
      <c r="E20" s="27">
        <v>548</v>
      </c>
      <c r="F20" s="27">
        <v>528</v>
      </c>
      <c r="G20" s="27">
        <v>525</v>
      </c>
      <c r="H20" s="27">
        <v>543</v>
      </c>
      <c r="I20" s="28">
        <v>547</v>
      </c>
      <c r="J20" s="38">
        <v>561</v>
      </c>
      <c r="K20" s="38">
        <v>549</v>
      </c>
      <c r="L20" s="38">
        <v>549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>
        <f>AVERAGE(E20:AA20)</f>
        <v>543.75</v>
      </c>
      <c r="AC20" s="11" t="str">
        <f>IF(D20&gt;=570,"M",IF(D20&gt;=540,"1",IF(D20&gt;=500,"2",IF(D20&gt;=390,"3","-"))))</f>
        <v>1</v>
      </c>
    </row>
    <row r="21" spans="1:29" ht="12.75">
      <c r="A21" s="23" t="s">
        <v>669</v>
      </c>
      <c r="B21" s="24" t="s">
        <v>19</v>
      </c>
      <c r="C21" s="25" t="s">
        <v>20</v>
      </c>
      <c r="D21" s="26">
        <f>MAX(E21:AA21)</f>
        <v>557</v>
      </c>
      <c r="E21" s="27">
        <v>545</v>
      </c>
      <c r="F21" s="36">
        <v>546</v>
      </c>
      <c r="G21" s="27">
        <v>525</v>
      </c>
      <c r="H21" s="27">
        <v>520</v>
      </c>
      <c r="I21" s="37">
        <v>547</v>
      </c>
      <c r="J21" s="38">
        <v>557</v>
      </c>
      <c r="K21" s="29">
        <v>546</v>
      </c>
      <c r="L21" s="29">
        <v>505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>
        <f>AVERAGE(E21:AA21)</f>
        <v>536.375</v>
      </c>
      <c r="AC21" s="11" t="str">
        <f>IF(D21&gt;=570,"M",IF(D21&gt;=540,"1",IF(D21&gt;=500,"2",IF(D21&gt;=390,"3","-"))))</f>
        <v>1</v>
      </c>
    </row>
    <row r="22" spans="1:29" ht="12.75">
      <c r="A22" s="23" t="s">
        <v>670</v>
      </c>
      <c r="B22" s="34" t="s">
        <v>44</v>
      </c>
      <c r="C22" s="35" t="s">
        <v>5</v>
      </c>
      <c r="D22" s="26">
        <f>MAX(E22:AA22)</f>
        <v>556</v>
      </c>
      <c r="E22" s="28">
        <v>544</v>
      </c>
      <c r="F22" s="36">
        <v>552</v>
      </c>
      <c r="G22" s="27">
        <v>538</v>
      </c>
      <c r="H22" s="36">
        <v>544</v>
      </c>
      <c r="I22" s="37">
        <v>556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>
        <f>AVERAGE(E22:AA22)</f>
        <v>546.8</v>
      </c>
      <c r="AC22" s="11" t="str">
        <f>IF(D22&gt;=570,"M",IF(D22&gt;=540,"1",IF(D22&gt;=500,"2",IF(D22&gt;=390,"3","-"))))</f>
        <v>1</v>
      </c>
    </row>
    <row r="23" spans="1:29" ht="12.75">
      <c r="A23" s="23" t="s">
        <v>671</v>
      </c>
      <c r="B23" s="24" t="s">
        <v>34</v>
      </c>
      <c r="C23" s="25" t="s">
        <v>5</v>
      </c>
      <c r="D23" s="26">
        <f>MAX(E23:AA23)</f>
        <v>556</v>
      </c>
      <c r="E23" s="36">
        <v>549</v>
      </c>
      <c r="F23" s="27">
        <v>522</v>
      </c>
      <c r="G23" s="27">
        <v>535</v>
      </c>
      <c r="H23" s="27">
        <v>538</v>
      </c>
      <c r="I23" s="28">
        <v>542</v>
      </c>
      <c r="J23" s="29">
        <v>508</v>
      </c>
      <c r="K23" s="29">
        <v>541</v>
      </c>
      <c r="L23" s="29">
        <v>526</v>
      </c>
      <c r="M23" s="38">
        <v>551</v>
      </c>
      <c r="N23" s="38">
        <v>556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>
        <f>AVERAGE(E23:AA23)</f>
        <v>536.8</v>
      </c>
      <c r="AC23" s="11" t="str">
        <f>IF(D23&gt;=570,"M",IF(D23&gt;=540,"1",IF(D23&gt;=500,"2",IF(D23&gt;=390,"3","-"))))</f>
        <v>1</v>
      </c>
    </row>
    <row r="24" spans="1:28" ht="12.75">
      <c r="A24" s="23" t="s">
        <v>672</v>
      </c>
      <c r="B24" s="24" t="s">
        <v>764</v>
      </c>
      <c r="C24" s="25" t="s">
        <v>353</v>
      </c>
      <c r="D24" s="26">
        <f>MAX(E24:AA24)</f>
        <v>555</v>
      </c>
      <c r="E24" s="27">
        <v>555</v>
      </c>
      <c r="F24" s="27"/>
      <c r="G24" s="27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>
        <f>AVERAGE(E24:AA24)</f>
        <v>555</v>
      </c>
    </row>
    <row r="25" spans="1:29" ht="12.75">
      <c r="A25" s="23" t="s">
        <v>673</v>
      </c>
      <c r="B25" s="24" t="s">
        <v>295</v>
      </c>
      <c r="C25" s="25" t="s">
        <v>76</v>
      </c>
      <c r="D25" s="26">
        <f>MAX(E25:AA25)</f>
        <v>550</v>
      </c>
      <c r="E25" s="36">
        <v>548</v>
      </c>
      <c r="F25" s="27">
        <v>510</v>
      </c>
      <c r="G25" s="27">
        <v>531</v>
      </c>
      <c r="H25" s="27">
        <v>517</v>
      </c>
      <c r="I25" s="37">
        <v>545</v>
      </c>
      <c r="J25" s="29">
        <v>540</v>
      </c>
      <c r="K25" s="38">
        <v>550</v>
      </c>
      <c r="L25" s="29">
        <v>528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>
        <f>AVERAGE(E25:AA25)</f>
        <v>533.625</v>
      </c>
      <c r="AC25" s="11" t="str">
        <f>IF(D25&gt;=570,"M",IF(D25&gt;=540,"1",IF(D25&gt;=500,"2",IF(D25&gt;=390,"3","-"))))</f>
        <v>1</v>
      </c>
    </row>
    <row r="26" spans="1:29" ht="12.75">
      <c r="A26" s="23" t="s">
        <v>674</v>
      </c>
      <c r="B26" s="24" t="s">
        <v>288</v>
      </c>
      <c r="C26" s="25" t="s">
        <v>278</v>
      </c>
      <c r="D26" s="26">
        <f>MAX(E26:AA26)</f>
        <v>549</v>
      </c>
      <c r="E26" s="27">
        <v>540</v>
      </c>
      <c r="F26" s="36">
        <v>549</v>
      </c>
      <c r="G26" s="27">
        <v>531</v>
      </c>
      <c r="H26" s="36">
        <v>544</v>
      </c>
      <c r="I26" s="37">
        <v>542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>
        <f>AVERAGE(E26:AA26)</f>
        <v>541.2</v>
      </c>
      <c r="AC26" s="11" t="str">
        <f>IF(D26&gt;=570,"M",IF(D26&gt;=540,"1",IF(D26&gt;=500,"2",IF(D26&gt;=390,"3","-"))))</f>
        <v>1</v>
      </c>
    </row>
    <row r="27" spans="1:29" ht="12.75">
      <c r="A27" s="23" t="s">
        <v>675</v>
      </c>
      <c r="B27" s="34" t="s">
        <v>42</v>
      </c>
      <c r="C27" s="35" t="s">
        <v>14</v>
      </c>
      <c r="D27" s="26">
        <f>MAX(E27:AA27)</f>
        <v>549</v>
      </c>
      <c r="E27" s="28">
        <v>542</v>
      </c>
      <c r="F27" s="36">
        <v>548</v>
      </c>
      <c r="G27" s="36">
        <v>549</v>
      </c>
      <c r="H27" s="36">
        <v>549</v>
      </c>
      <c r="I27" s="28">
        <v>158</v>
      </c>
      <c r="J27" s="29">
        <v>534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>
        <f>AVERAGE(E27:AA27)</f>
        <v>480</v>
      </c>
      <c r="AC27" s="11" t="str">
        <f>IF(D27&gt;=570,"M",IF(D27&gt;=540,"1",IF(D27&gt;=500,"2",IF(D27&gt;=390,"3","-"))))</f>
        <v>1</v>
      </c>
    </row>
    <row r="28" spans="1:29" ht="12.75">
      <c r="A28" s="23" t="s">
        <v>676</v>
      </c>
      <c r="B28" s="24" t="s">
        <v>70</v>
      </c>
      <c r="C28" s="25" t="s">
        <v>20</v>
      </c>
      <c r="D28" s="26">
        <f>MAX(E28:AA28)</f>
        <v>547</v>
      </c>
      <c r="E28" s="27">
        <v>471</v>
      </c>
      <c r="F28" s="36">
        <v>507</v>
      </c>
      <c r="G28" s="27">
        <v>476</v>
      </c>
      <c r="H28" s="36">
        <v>547</v>
      </c>
      <c r="I28" s="37">
        <v>530</v>
      </c>
      <c r="J28" s="29">
        <v>499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>
        <f>AVERAGE(E28:AA28)</f>
        <v>505</v>
      </c>
      <c r="AC28" s="11" t="str">
        <f>IF(D28&gt;=570,"M",IF(D28&gt;=540,"1",IF(D28&gt;=500,"2",IF(D28&gt;=390,"3","-"))))</f>
        <v>1</v>
      </c>
    </row>
    <row r="29" spans="1:29" ht="12.75">
      <c r="A29" s="23" t="s">
        <v>677</v>
      </c>
      <c r="B29" s="24" t="s">
        <v>77</v>
      </c>
      <c r="C29" s="25" t="s">
        <v>54</v>
      </c>
      <c r="D29" s="26">
        <f>MAX(E29:AA29)</f>
        <v>544</v>
      </c>
      <c r="E29" s="27">
        <v>514</v>
      </c>
      <c r="F29" s="36">
        <v>538</v>
      </c>
      <c r="G29" s="36">
        <v>538</v>
      </c>
      <c r="H29" s="27">
        <v>534</v>
      </c>
      <c r="I29" s="37">
        <v>544</v>
      </c>
      <c r="J29" s="29">
        <v>534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>
        <f>AVERAGE(E29:AA29)</f>
        <v>533.6666666666666</v>
      </c>
      <c r="AC29" s="11" t="str">
        <f>IF(D29&gt;=570,"M",IF(D29&gt;=540,"1",IF(D29&gt;=500,"2",IF(D29&gt;=390,"3","-"))))</f>
        <v>1</v>
      </c>
    </row>
    <row r="30" spans="1:29" ht="12.75">
      <c r="A30" s="23" t="s">
        <v>678</v>
      </c>
      <c r="B30" s="34" t="s">
        <v>30</v>
      </c>
      <c r="C30" s="35" t="s">
        <v>31</v>
      </c>
      <c r="D30" s="26">
        <f>MAX(E30:AA30)</f>
        <v>542</v>
      </c>
      <c r="E30" s="37">
        <v>540</v>
      </c>
      <c r="F30" s="27">
        <v>528</v>
      </c>
      <c r="G30" s="27">
        <v>500</v>
      </c>
      <c r="H30" s="36">
        <v>542</v>
      </c>
      <c r="I30" s="28">
        <v>509</v>
      </c>
      <c r="J30" s="29">
        <v>524</v>
      </c>
      <c r="K30" s="38">
        <v>538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>
        <f>AVERAGE(E30:AA30)</f>
        <v>525.8571428571429</v>
      </c>
      <c r="AC30" s="11" t="str">
        <f>IF(D30&gt;=570,"M",IF(D30&gt;=540,"1",IF(D30&gt;=500,"2",IF(D30&gt;=390,"3","-"))))</f>
        <v>1</v>
      </c>
    </row>
    <row r="31" spans="1:29" ht="12.75">
      <c r="A31" s="23" t="s">
        <v>679</v>
      </c>
      <c r="B31" s="34" t="s">
        <v>94</v>
      </c>
      <c r="C31" s="35" t="s">
        <v>41</v>
      </c>
      <c r="D31" s="26">
        <f>MAX(E31:AA31)</f>
        <v>542</v>
      </c>
      <c r="E31" s="28">
        <v>485</v>
      </c>
      <c r="F31" s="27">
        <v>501</v>
      </c>
      <c r="G31" s="27">
        <v>492</v>
      </c>
      <c r="H31" s="27">
        <v>514</v>
      </c>
      <c r="I31" s="37">
        <v>542</v>
      </c>
      <c r="J31" s="38">
        <v>532</v>
      </c>
      <c r="K31" s="38">
        <v>520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>
        <f>AVERAGE(E31:AA31)</f>
        <v>512.2857142857143</v>
      </c>
      <c r="AC31" s="11" t="str">
        <f>IF(D31&gt;=570,"M",IF(D31&gt;=540,"1",IF(D31&gt;=500,"2",IF(D31&gt;=390,"3","-"))))</f>
        <v>1</v>
      </c>
    </row>
    <row r="32" spans="1:29" ht="12.75">
      <c r="A32" s="23" t="s">
        <v>680</v>
      </c>
      <c r="B32" s="24" t="s">
        <v>493</v>
      </c>
      <c r="C32" s="25" t="s">
        <v>5</v>
      </c>
      <c r="D32" s="26">
        <f>MAX(E32:AA32)</f>
        <v>541</v>
      </c>
      <c r="E32" s="36">
        <v>541</v>
      </c>
      <c r="F32" s="27">
        <v>530</v>
      </c>
      <c r="G32" s="36">
        <v>533</v>
      </c>
      <c r="H32" s="27">
        <v>527</v>
      </c>
      <c r="I32" s="28">
        <v>527</v>
      </c>
      <c r="J32" s="38">
        <v>536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>
        <f>AVERAGE(E32:AA32)</f>
        <v>532.3333333333334</v>
      </c>
      <c r="AC32" s="11" t="str">
        <f>IF(D32&gt;=570,"M",IF(D32&gt;=540,"1",IF(D32&gt;=500,"2",IF(D32&gt;=390,"3","-"))))</f>
        <v>1</v>
      </c>
    </row>
    <row r="33" spans="1:29" ht="12.75">
      <c r="A33" s="23" t="s">
        <v>681</v>
      </c>
      <c r="B33" s="24" t="s">
        <v>455</v>
      </c>
      <c r="C33" s="25" t="s">
        <v>76</v>
      </c>
      <c r="D33" s="26">
        <f>MAX(E33:AA33)</f>
        <v>541</v>
      </c>
      <c r="E33" s="36">
        <v>538</v>
      </c>
      <c r="F33" s="27">
        <v>468</v>
      </c>
      <c r="G33" s="36">
        <v>541</v>
      </c>
      <c r="H33" s="27">
        <v>524</v>
      </c>
      <c r="I33" s="37">
        <v>539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>
        <f>AVERAGE(E33:AA33)</f>
        <v>522</v>
      </c>
      <c r="AC33" s="11" t="str">
        <f>IF(D33&gt;=570,"M",IF(D33&gt;=540,"1",IF(D33&gt;=500,"2",IF(D33&gt;=390,"3","-"))))</f>
        <v>1</v>
      </c>
    </row>
    <row r="34" spans="1:29" ht="12.75">
      <c r="A34" s="23" t="s">
        <v>682</v>
      </c>
      <c r="B34" s="34" t="s">
        <v>40</v>
      </c>
      <c r="C34" s="35" t="s">
        <v>41</v>
      </c>
      <c r="D34" s="26">
        <f>MAX(E34:AA34)</f>
        <v>539</v>
      </c>
      <c r="E34" s="28">
        <v>520</v>
      </c>
      <c r="F34" s="27">
        <v>525</v>
      </c>
      <c r="G34" s="36">
        <v>529</v>
      </c>
      <c r="H34" s="27">
        <v>517</v>
      </c>
      <c r="I34" s="37">
        <v>525</v>
      </c>
      <c r="J34" s="29">
        <v>522</v>
      </c>
      <c r="K34" s="29">
        <v>520</v>
      </c>
      <c r="L34" s="38">
        <v>539</v>
      </c>
      <c r="M34" s="29">
        <v>513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>
        <f>AVERAGE(E34:AA34)</f>
        <v>523.3333333333334</v>
      </c>
      <c r="AC34" s="11" t="str">
        <f>IF(D34&gt;=570,"M",IF(D34&gt;=540,"1",IF(D34&gt;=500,"2",IF(D34&gt;=390,"3","-"))))</f>
        <v>2</v>
      </c>
    </row>
    <row r="35" spans="1:29" ht="12.75">
      <c r="A35" s="23" t="s">
        <v>683</v>
      </c>
      <c r="B35" s="24" t="s">
        <v>541</v>
      </c>
      <c r="C35" s="25" t="s">
        <v>54</v>
      </c>
      <c r="D35" s="26">
        <f>MAX(E35:AA35)</f>
        <v>538</v>
      </c>
      <c r="E35" s="36">
        <v>538</v>
      </c>
      <c r="F35" s="36">
        <v>538</v>
      </c>
      <c r="G35" s="36">
        <v>533</v>
      </c>
      <c r="H35" s="27">
        <v>519</v>
      </c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>
        <f>AVERAGE(E35:AA35)</f>
        <v>532</v>
      </c>
      <c r="AC35" s="11" t="str">
        <f>IF(D35&gt;=570,"M",IF(D35&gt;=540,"1",IF(D35&gt;=500,"2",IF(D35&gt;=390,"3","-"))))</f>
        <v>2</v>
      </c>
    </row>
    <row r="36" spans="1:29" ht="12.75">
      <c r="A36" s="23" t="s">
        <v>684</v>
      </c>
      <c r="B36" s="24" t="s">
        <v>91</v>
      </c>
      <c r="C36" s="25" t="s">
        <v>20</v>
      </c>
      <c r="D36" s="26">
        <f>MAX(E36:AA36)</f>
        <v>537</v>
      </c>
      <c r="E36" s="27">
        <v>466</v>
      </c>
      <c r="F36" s="36">
        <v>530</v>
      </c>
      <c r="G36" s="27">
        <v>504</v>
      </c>
      <c r="H36" s="27">
        <v>505</v>
      </c>
      <c r="I36" s="37">
        <v>537</v>
      </c>
      <c r="J36" s="29">
        <v>507</v>
      </c>
      <c r="K36" s="29">
        <v>505</v>
      </c>
      <c r="L36" s="38">
        <v>506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>
        <f>AVERAGE(E36:AA36)</f>
        <v>507.5</v>
      </c>
      <c r="AC36" s="11" t="str">
        <f>IF(D36&gt;=570,"M",IF(D36&gt;=540,"1",IF(D36&gt;=500,"2",IF(D36&gt;=390,"3","-"))))</f>
        <v>2</v>
      </c>
    </row>
    <row r="37" spans="1:29" ht="12.75">
      <c r="A37" s="23" t="s">
        <v>685</v>
      </c>
      <c r="B37" s="24" t="s">
        <v>55</v>
      </c>
      <c r="C37" s="25" t="s">
        <v>56</v>
      </c>
      <c r="D37" s="26">
        <f>MAX(E37:AA37)</f>
        <v>536</v>
      </c>
      <c r="E37" s="36">
        <v>536</v>
      </c>
      <c r="F37" s="36">
        <v>524</v>
      </c>
      <c r="G37" s="36">
        <v>534</v>
      </c>
      <c r="H37" s="27">
        <v>522</v>
      </c>
      <c r="I37" s="28">
        <v>514</v>
      </c>
      <c r="J37" s="29">
        <v>501</v>
      </c>
      <c r="K37" s="29">
        <v>481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>
        <f>AVERAGE(E37:AA37)</f>
        <v>516</v>
      </c>
      <c r="AC37" s="11" t="str">
        <f>IF(D37&gt;=570,"M",IF(D37&gt;=540,"1",IF(D37&gt;=500,"2",IF(D37&gt;=390,"3","-"))))</f>
        <v>2</v>
      </c>
    </row>
    <row r="38" spans="1:29" ht="12.75">
      <c r="A38" s="23" t="s">
        <v>686</v>
      </c>
      <c r="B38" s="34" t="s">
        <v>280</v>
      </c>
      <c r="C38" s="35" t="s">
        <v>278</v>
      </c>
      <c r="D38" s="26">
        <f>MAX(E38:AA38)</f>
        <v>536</v>
      </c>
      <c r="E38" s="28">
        <v>473</v>
      </c>
      <c r="F38" s="27">
        <v>450</v>
      </c>
      <c r="G38" s="27">
        <v>497</v>
      </c>
      <c r="H38" s="27">
        <v>477</v>
      </c>
      <c r="I38" s="28">
        <v>496</v>
      </c>
      <c r="J38" s="29">
        <v>489</v>
      </c>
      <c r="K38" s="29">
        <v>492</v>
      </c>
      <c r="L38" s="29">
        <v>242</v>
      </c>
      <c r="M38" s="29">
        <v>499</v>
      </c>
      <c r="N38" s="29">
        <v>470</v>
      </c>
      <c r="O38" s="29">
        <v>467</v>
      </c>
      <c r="P38" s="29">
        <v>499</v>
      </c>
      <c r="Q38" s="29">
        <v>478</v>
      </c>
      <c r="R38" s="29">
        <v>511</v>
      </c>
      <c r="S38" s="29">
        <v>511</v>
      </c>
      <c r="T38" s="38">
        <v>536</v>
      </c>
      <c r="U38" s="38">
        <v>525</v>
      </c>
      <c r="V38" s="29">
        <v>499</v>
      </c>
      <c r="W38" s="29">
        <v>504</v>
      </c>
      <c r="X38" s="38">
        <v>516</v>
      </c>
      <c r="Y38" s="29">
        <v>515</v>
      </c>
      <c r="Z38" s="29">
        <v>509</v>
      </c>
      <c r="AA38" s="29">
        <v>496</v>
      </c>
      <c r="AB38" s="30">
        <f>AVERAGE(E38:AA38)</f>
        <v>484.82608695652175</v>
      </c>
      <c r="AC38" s="11" t="str">
        <f>IF(D38&gt;=570,"M",IF(D38&gt;=540,"1",IF(D38&gt;=500,"2",IF(D38&gt;=390,"3","-"))))</f>
        <v>2</v>
      </c>
    </row>
    <row r="39" spans="1:29" ht="12.75">
      <c r="A39" s="23" t="s">
        <v>687</v>
      </c>
      <c r="B39" s="34" t="s">
        <v>95</v>
      </c>
      <c r="C39" s="35" t="s">
        <v>11</v>
      </c>
      <c r="D39" s="26">
        <f>MAX(E39:AA39)</f>
        <v>534</v>
      </c>
      <c r="E39" s="28">
        <v>534</v>
      </c>
      <c r="F39" s="27">
        <v>526</v>
      </c>
      <c r="G39" s="27"/>
      <c r="H39" s="27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>
        <f>AVERAGE(E39:AA39)</f>
        <v>530</v>
      </c>
      <c r="AC39" s="11" t="str">
        <f>IF(D39&gt;=570,"M",IF(D39&gt;=540,"1",IF(D39&gt;=500,"2",IF(D39&gt;=390,"3","-"))))</f>
        <v>2</v>
      </c>
    </row>
    <row r="40" spans="1:29" ht="12.75">
      <c r="A40" s="23" t="s">
        <v>688</v>
      </c>
      <c r="B40" s="24" t="s">
        <v>58</v>
      </c>
      <c r="C40" s="25" t="s">
        <v>22</v>
      </c>
      <c r="D40" s="26">
        <f>MAX(E40:AA40)</f>
        <v>533</v>
      </c>
      <c r="E40" s="27">
        <v>501</v>
      </c>
      <c r="F40" s="27">
        <v>524</v>
      </c>
      <c r="G40" s="36">
        <v>530</v>
      </c>
      <c r="H40" s="27">
        <v>511</v>
      </c>
      <c r="I40" s="37">
        <v>527</v>
      </c>
      <c r="J40" s="38">
        <v>533</v>
      </c>
      <c r="K40" s="29">
        <v>527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>
        <f>AVERAGE(E40:AA40)</f>
        <v>521.8571428571429</v>
      </c>
      <c r="AC40" s="11" t="str">
        <f>IF(D40&gt;=570,"M",IF(D40&gt;=540,"1",IF(D40&gt;=500,"2",IF(D40&gt;=390,"3","-"))))</f>
        <v>2</v>
      </c>
    </row>
    <row r="41" spans="1:29" ht="12.75">
      <c r="A41" s="23" t="s">
        <v>689</v>
      </c>
      <c r="B41" s="24" t="s">
        <v>456</v>
      </c>
      <c r="C41" s="25" t="s">
        <v>76</v>
      </c>
      <c r="D41" s="26">
        <f>MAX(E41:AA41)</f>
        <v>533</v>
      </c>
      <c r="E41" s="36">
        <v>533</v>
      </c>
      <c r="F41" s="36">
        <v>525</v>
      </c>
      <c r="G41" s="27">
        <v>521</v>
      </c>
      <c r="H41" s="27">
        <v>502</v>
      </c>
      <c r="I41" s="28">
        <v>497</v>
      </c>
      <c r="J41" s="38">
        <v>529</v>
      </c>
      <c r="K41" s="29">
        <v>523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>
        <f>AVERAGE(E41:AA41)</f>
        <v>518.5714285714286</v>
      </c>
      <c r="AC41" s="11" t="str">
        <f>IF(D41&gt;=570,"M",IF(D41&gt;=540,"1",IF(D41&gt;=500,"2",IF(D41&gt;=390,"3","-"))))</f>
        <v>2</v>
      </c>
    </row>
    <row r="42" spans="1:29" ht="12.75">
      <c r="A42" s="23" t="s">
        <v>690</v>
      </c>
      <c r="B42" s="34" t="s">
        <v>503</v>
      </c>
      <c r="C42" s="35" t="s">
        <v>76</v>
      </c>
      <c r="D42" s="26">
        <f>MAX(E42:AA42)</f>
        <v>531</v>
      </c>
      <c r="E42" s="28">
        <v>523</v>
      </c>
      <c r="F42" s="36">
        <v>520</v>
      </c>
      <c r="G42" s="36">
        <v>520</v>
      </c>
      <c r="H42" s="27">
        <v>507</v>
      </c>
      <c r="I42" s="28">
        <v>512</v>
      </c>
      <c r="J42" s="38">
        <v>531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>
        <f>AVERAGE(E42:AA42)</f>
        <v>518.8333333333334</v>
      </c>
      <c r="AC42" s="11" t="str">
        <f>IF(D42&gt;=570,"M",IF(D42&gt;=540,"1",IF(D42&gt;=500,"2",IF(D42&gt;=390,"3","-"))))</f>
        <v>2</v>
      </c>
    </row>
    <row r="43" spans="1:29" ht="12.75">
      <c r="A43" s="23" t="s">
        <v>691</v>
      </c>
      <c r="B43" s="34" t="s">
        <v>283</v>
      </c>
      <c r="C43" s="35" t="s">
        <v>284</v>
      </c>
      <c r="D43" s="26">
        <f>MAX(E43:AA43)</f>
        <v>531</v>
      </c>
      <c r="E43" s="37">
        <v>525</v>
      </c>
      <c r="F43" s="36">
        <v>515</v>
      </c>
      <c r="G43" s="36">
        <v>531</v>
      </c>
      <c r="H43" s="27">
        <v>454</v>
      </c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>
        <f>AVERAGE(E43:AA43)</f>
        <v>506.25</v>
      </c>
      <c r="AC43" s="11" t="str">
        <f>IF(D43&gt;=570,"M",IF(D43&gt;=540,"1",IF(D43&gt;=500,"2",IF(D43&gt;=390,"3","-"))))</f>
        <v>2</v>
      </c>
    </row>
    <row r="44" spans="1:29" ht="12.75">
      <c r="A44" s="23" t="s">
        <v>692</v>
      </c>
      <c r="B44" s="24" t="s">
        <v>432</v>
      </c>
      <c r="C44" s="25" t="s">
        <v>20</v>
      </c>
      <c r="D44" s="26">
        <f>MAX(E44:AA44)</f>
        <v>531</v>
      </c>
      <c r="E44" s="36">
        <v>516</v>
      </c>
      <c r="F44" s="27">
        <v>497</v>
      </c>
      <c r="G44" s="27">
        <v>485</v>
      </c>
      <c r="H44" s="27">
        <v>499</v>
      </c>
      <c r="I44" s="37">
        <v>509</v>
      </c>
      <c r="J44" s="38">
        <v>531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>
        <f>AVERAGE(E44:AA44)</f>
        <v>506.1666666666667</v>
      </c>
      <c r="AC44" s="11" t="str">
        <f>IF(D44&gt;=570,"M",IF(D44&gt;=540,"1",IF(D44&gt;=500,"2",IF(D44&gt;=390,"3","-"))))</f>
        <v>2</v>
      </c>
    </row>
    <row r="45" spans="1:29" ht="12.75">
      <c r="A45" s="23" t="s">
        <v>693</v>
      </c>
      <c r="B45" s="34" t="s">
        <v>60</v>
      </c>
      <c r="C45" s="35" t="s">
        <v>41</v>
      </c>
      <c r="D45" s="26">
        <f>MAX(E45:AA45)</f>
        <v>529</v>
      </c>
      <c r="E45" s="37">
        <v>517</v>
      </c>
      <c r="F45" s="27">
        <v>486</v>
      </c>
      <c r="G45" s="27">
        <v>500</v>
      </c>
      <c r="H45" s="36">
        <v>520</v>
      </c>
      <c r="I45" s="37">
        <v>529</v>
      </c>
      <c r="J45" s="29">
        <v>512</v>
      </c>
      <c r="K45" s="29">
        <v>515</v>
      </c>
      <c r="L45" s="29">
        <v>511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>
        <f>AVERAGE(E45:AA45)</f>
        <v>511.25</v>
      </c>
      <c r="AC45" s="11" t="str">
        <f>IF(D45&gt;=570,"M",IF(D45&gt;=540,"1",IF(D45&gt;=500,"2",IF(D45&gt;=390,"3","-"))))</f>
        <v>2</v>
      </c>
    </row>
    <row r="46" spans="1:29" ht="12.75">
      <c r="A46" s="23" t="s">
        <v>694</v>
      </c>
      <c r="B46" s="24" t="s">
        <v>35</v>
      </c>
      <c r="C46" s="25" t="s">
        <v>5</v>
      </c>
      <c r="D46" s="26">
        <f>MAX(E46:AA46)</f>
        <v>529</v>
      </c>
      <c r="E46" s="27">
        <v>476</v>
      </c>
      <c r="F46" s="27">
        <v>511</v>
      </c>
      <c r="G46" s="27">
        <v>509</v>
      </c>
      <c r="H46" s="36">
        <v>529</v>
      </c>
      <c r="I46" s="37">
        <v>527</v>
      </c>
      <c r="J46" s="38">
        <v>525</v>
      </c>
      <c r="K46" s="29">
        <v>456</v>
      </c>
      <c r="L46" s="29">
        <v>461</v>
      </c>
      <c r="M46" s="29">
        <v>525</v>
      </c>
      <c r="N46" s="29">
        <v>472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>
        <f>AVERAGE(E46:AA46)</f>
        <v>499.1</v>
      </c>
      <c r="AC46" s="11" t="str">
        <f>IF(D46&gt;=570,"M",IF(D46&gt;=540,"1",IF(D46&gt;=500,"2",IF(D46&gt;=390,"3","-"))))</f>
        <v>2</v>
      </c>
    </row>
    <row r="47" spans="1:29" ht="12.75">
      <c r="A47" s="23" t="s">
        <v>695</v>
      </c>
      <c r="B47" s="24" t="s">
        <v>45</v>
      </c>
      <c r="C47" s="25" t="s">
        <v>5</v>
      </c>
      <c r="D47" s="26">
        <f>MAX(E47:AA47)</f>
        <v>528</v>
      </c>
      <c r="E47" s="36">
        <v>528</v>
      </c>
      <c r="F47" s="36">
        <v>511</v>
      </c>
      <c r="G47" s="27">
        <v>500</v>
      </c>
      <c r="H47" s="36">
        <v>516</v>
      </c>
      <c r="I47" s="28">
        <v>467</v>
      </c>
      <c r="J47" s="29">
        <v>495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>
        <f>AVERAGE(E47:AA47)</f>
        <v>502.8333333333333</v>
      </c>
      <c r="AC47" s="11" t="str">
        <f>IF(D47&gt;=570,"M",IF(D47&gt;=540,"1",IF(D47&gt;=500,"2",IF(D47&gt;=390,"3","-"))))</f>
        <v>2</v>
      </c>
    </row>
    <row r="48" spans="1:29" ht="12.75">
      <c r="A48" s="23" t="s">
        <v>696</v>
      </c>
      <c r="B48" s="34" t="s">
        <v>59</v>
      </c>
      <c r="C48" s="35" t="s">
        <v>37</v>
      </c>
      <c r="D48" s="26">
        <f>MAX(E48:AA48)</f>
        <v>527</v>
      </c>
      <c r="E48" s="28">
        <v>487</v>
      </c>
      <c r="F48" s="27">
        <v>502</v>
      </c>
      <c r="G48" s="36">
        <v>506</v>
      </c>
      <c r="H48" s="27">
        <v>488</v>
      </c>
      <c r="I48" s="37">
        <v>526</v>
      </c>
      <c r="J48" s="38">
        <v>527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>
        <f>AVERAGE(E48:AA48)</f>
        <v>506</v>
      </c>
      <c r="AC48" s="11" t="str">
        <f>IF(D48&gt;=570,"M",IF(D48&gt;=540,"1",IF(D48&gt;=500,"2",IF(D48&gt;=390,"3","-"))))</f>
        <v>2</v>
      </c>
    </row>
    <row r="49" spans="1:29" ht="12.75">
      <c r="A49" s="23" t="s">
        <v>697</v>
      </c>
      <c r="B49" s="34" t="s">
        <v>559</v>
      </c>
      <c r="C49" s="35" t="s">
        <v>11</v>
      </c>
      <c r="D49" s="26">
        <f>MAX(E49:AA49)</f>
        <v>527</v>
      </c>
      <c r="E49" s="28">
        <v>458</v>
      </c>
      <c r="F49" s="27">
        <v>433</v>
      </c>
      <c r="G49" s="36">
        <v>527</v>
      </c>
      <c r="H49" s="36">
        <v>497</v>
      </c>
      <c r="I49" s="37">
        <v>509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>
        <f>AVERAGE(E49:AA49)</f>
        <v>484.8</v>
      </c>
      <c r="AC49" s="11" t="str">
        <f>IF(D49&gt;=570,"M",IF(D49&gt;=540,"1",IF(D49&gt;=500,"2",IF(D49&gt;=390,"3","-"))))</f>
        <v>2</v>
      </c>
    </row>
    <row r="50" spans="1:29" ht="12.75">
      <c r="A50" s="23" t="s">
        <v>698</v>
      </c>
      <c r="B50" s="24" t="s">
        <v>296</v>
      </c>
      <c r="C50" s="25" t="s">
        <v>76</v>
      </c>
      <c r="D50" s="26">
        <f>MAX(E50:AA50)</f>
        <v>526</v>
      </c>
      <c r="E50" s="36">
        <v>526</v>
      </c>
      <c r="F50" s="36">
        <v>500</v>
      </c>
      <c r="G50" s="27">
        <v>473</v>
      </c>
      <c r="H50" s="36">
        <v>482</v>
      </c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>
        <f>AVERAGE(E50:AA50)</f>
        <v>495.25</v>
      </c>
      <c r="AC50" s="11" t="str">
        <f>IF(D50&gt;=570,"M",IF(D50&gt;=540,"1",IF(D50&gt;=500,"2",IF(D50&gt;=390,"3","-"))))</f>
        <v>2</v>
      </c>
    </row>
    <row r="51" spans="1:29" ht="12.75">
      <c r="A51" s="23" t="s">
        <v>699</v>
      </c>
      <c r="B51" s="24" t="s">
        <v>33</v>
      </c>
      <c r="C51" s="25" t="s">
        <v>5</v>
      </c>
      <c r="D51" s="26">
        <f>MAX(E51:AA51)</f>
        <v>522</v>
      </c>
      <c r="E51" s="27">
        <v>430</v>
      </c>
      <c r="F51" s="27">
        <v>452</v>
      </c>
      <c r="G51" s="27">
        <v>501</v>
      </c>
      <c r="H51" s="36">
        <v>522</v>
      </c>
      <c r="I51" s="37">
        <v>503</v>
      </c>
      <c r="J51" s="29">
        <v>466</v>
      </c>
      <c r="K51" s="29">
        <v>488</v>
      </c>
      <c r="L51" s="29">
        <v>476</v>
      </c>
      <c r="M51" s="29">
        <v>496</v>
      </c>
      <c r="N51" s="29">
        <v>498</v>
      </c>
      <c r="O51" s="38">
        <v>508</v>
      </c>
      <c r="P51" s="29">
        <v>479</v>
      </c>
      <c r="Q51" s="29">
        <v>481</v>
      </c>
      <c r="R51" s="29">
        <v>442</v>
      </c>
      <c r="S51" s="29">
        <v>487</v>
      </c>
      <c r="T51" s="29">
        <v>448</v>
      </c>
      <c r="U51" s="29">
        <v>433</v>
      </c>
      <c r="V51" s="29">
        <v>438</v>
      </c>
      <c r="W51" s="29"/>
      <c r="X51" s="29"/>
      <c r="Y51" s="29"/>
      <c r="Z51" s="29"/>
      <c r="AA51" s="29"/>
      <c r="AB51" s="30">
        <f>AVERAGE(E51:AA51)</f>
        <v>474.8888888888889</v>
      </c>
      <c r="AC51" s="11" t="str">
        <f>IF(D51&gt;=570,"M",IF(D51&gt;=540,"1",IF(D51&gt;=500,"2",IF(D51&gt;=390,"3","-"))))</f>
        <v>2</v>
      </c>
    </row>
    <row r="52" spans="1:29" ht="12.75">
      <c r="A52" s="23" t="s">
        <v>700</v>
      </c>
      <c r="B52" s="34" t="s">
        <v>63</v>
      </c>
      <c r="C52" s="35" t="s">
        <v>37</v>
      </c>
      <c r="D52" s="26">
        <f>MAX(E52:AA52)</f>
        <v>520</v>
      </c>
      <c r="E52" s="37">
        <v>498</v>
      </c>
      <c r="F52" s="36">
        <v>506</v>
      </c>
      <c r="G52" s="36">
        <v>520</v>
      </c>
      <c r="H52" s="27">
        <v>479</v>
      </c>
      <c r="I52" s="28">
        <v>477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>
        <f>AVERAGE(E52:AA52)</f>
        <v>496</v>
      </c>
      <c r="AC52" s="11" t="str">
        <f>IF(D52&gt;=570,"M",IF(D52&gt;=540,"1",IF(D52&gt;=500,"2",IF(D52&gt;=390,"3","-"))))</f>
        <v>2</v>
      </c>
    </row>
    <row r="53" spans="1:29" ht="12.75">
      <c r="A53" s="23" t="s">
        <v>701</v>
      </c>
      <c r="B53" s="34" t="s">
        <v>75</v>
      </c>
      <c r="C53" s="35" t="s">
        <v>76</v>
      </c>
      <c r="D53" s="26">
        <f>MAX(E53:AA53)</f>
        <v>520</v>
      </c>
      <c r="E53" s="28">
        <v>458</v>
      </c>
      <c r="F53" s="36">
        <v>499</v>
      </c>
      <c r="G53" s="27">
        <v>448</v>
      </c>
      <c r="H53" s="27">
        <v>464</v>
      </c>
      <c r="I53" s="37">
        <v>464</v>
      </c>
      <c r="J53" s="38">
        <v>520</v>
      </c>
      <c r="K53" s="29">
        <v>328</v>
      </c>
      <c r="L53" s="29">
        <v>434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>
        <f>AVERAGE(E53:AA53)</f>
        <v>451.875</v>
      </c>
      <c r="AC53" s="11" t="str">
        <f>IF(D53&gt;=570,"M",IF(D53&gt;=540,"1",IF(D53&gt;=500,"2",IF(D53&gt;=390,"3","-"))))</f>
        <v>2</v>
      </c>
    </row>
    <row r="54" spans="1:29" ht="12.75">
      <c r="A54" s="23" t="s">
        <v>702</v>
      </c>
      <c r="B54" s="34" t="s">
        <v>540</v>
      </c>
      <c r="C54" s="35" t="s">
        <v>31</v>
      </c>
      <c r="D54" s="26">
        <f>MAX(E54:AA54)</f>
        <v>519</v>
      </c>
      <c r="E54" s="37">
        <v>513</v>
      </c>
      <c r="F54" s="27">
        <v>496</v>
      </c>
      <c r="G54" s="27">
        <v>485</v>
      </c>
      <c r="H54" s="36">
        <v>517</v>
      </c>
      <c r="I54" s="37">
        <v>519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>
        <f>AVERAGE(E54:AA54)</f>
        <v>506</v>
      </c>
      <c r="AC54" s="11" t="str">
        <f>IF(D54&gt;=570,"M",IF(D54&gt;=540,"1",IF(D54&gt;=500,"2",IF(D54&gt;=390,"3","-"))))</f>
        <v>2</v>
      </c>
    </row>
    <row r="55" spans="1:29" ht="12.75">
      <c r="A55" s="23" t="s">
        <v>765</v>
      </c>
      <c r="B55" s="34" t="s">
        <v>49</v>
      </c>
      <c r="C55" s="35" t="s">
        <v>37</v>
      </c>
      <c r="D55" s="26">
        <f>MAX(E55:AA55)</f>
        <v>519</v>
      </c>
      <c r="E55" s="37">
        <v>519</v>
      </c>
      <c r="F55" s="27">
        <v>484</v>
      </c>
      <c r="G55" s="27">
        <v>473</v>
      </c>
      <c r="H55" s="36">
        <v>487</v>
      </c>
      <c r="I55" s="37">
        <v>500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>
        <f>AVERAGE(E55:AA55)</f>
        <v>492.6</v>
      </c>
      <c r="AC55" s="11" t="str">
        <f>IF(D55&gt;=570,"M",IF(D55&gt;=540,"1",IF(D55&gt;=500,"2",IF(D55&gt;=390,"3","-"))))</f>
        <v>2</v>
      </c>
    </row>
    <row r="56" spans="1:29" ht="12.75">
      <c r="A56" s="23" t="s">
        <v>703</v>
      </c>
      <c r="B56" s="34" t="s">
        <v>589</v>
      </c>
      <c r="C56" s="35" t="s">
        <v>38</v>
      </c>
      <c r="D56" s="26">
        <f>MAX(E56:AA56)</f>
        <v>519</v>
      </c>
      <c r="E56" s="37">
        <v>519</v>
      </c>
      <c r="F56" s="36">
        <v>417</v>
      </c>
      <c r="G56" s="36">
        <v>490</v>
      </c>
      <c r="H56" s="27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>
        <f>AVERAGE(E56:AA56)</f>
        <v>475.3333333333333</v>
      </c>
      <c r="AC56" s="11" t="str">
        <f>IF(D56&gt;=570,"M",IF(D56&gt;=540,"1",IF(D56&gt;=500,"2",IF(D56&gt;=390,"3","-"))))</f>
        <v>2</v>
      </c>
    </row>
    <row r="57" spans="1:29" ht="12.75">
      <c r="A57" s="23" t="s">
        <v>704</v>
      </c>
      <c r="B57" s="24" t="s">
        <v>28</v>
      </c>
      <c r="C57" s="25" t="s">
        <v>5</v>
      </c>
      <c r="D57" s="26">
        <f>MAX(E57:AA57)</f>
        <v>516</v>
      </c>
      <c r="E57" s="27">
        <v>481</v>
      </c>
      <c r="F57" s="27">
        <v>489</v>
      </c>
      <c r="G57" s="36">
        <v>507</v>
      </c>
      <c r="H57" s="27">
        <v>464</v>
      </c>
      <c r="I57" s="37">
        <v>516</v>
      </c>
      <c r="J57" s="29">
        <v>464</v>
      </c>
      <c r="K57" s="29">
        <v>493</v>
      </c>
      <c r="L57" s="29">
        <v>485</v>
      </c>
      <c r="M57" s="29">
        <v>479</v>
      </c>
      <c r="N57" s="29">
        <v>481</v>
      </c>
      <c r="O57" s="38">
        <v>511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>
        <f>AVERAGE(E57:AA57)</f>
        <v>488.1818181818182</v>
      </c>
      <c r="AC57" s="11" t="str">
        <f>IF(D57&gt;=570,"M",IF(D57&gt;=540,"1",IF(D57&gt;=500,"2",IF(D57&gt;=390,"3","-"))))</f>
        <v>2</v>
      </c>
    </row>
    <row r="58" spans="1:29" ht="12.75">
      <c r="A58" s="23" t="s">
        <v>705</v>
      </c>
      <c r="B58" s="34" t="s">
        <v>302</v>
      </c>
      <c r="C58" s="35" t="s">
        <v>76</v>
      </c>
      <c r="D58" s="26">
        <f>MAX(E58:AA58)</f>
        <v>516</v>
      </c>
      <c r="E58" s="37">
        <v>420</v>
      </c>
      <c r="F58" s="36">
        <v>516</v>
      </c>
      <c r="G58" s="36">
        <v>482</v>
      </c>
      <c r="H58" s="27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>
        <f>AVERAGE(E58:AA58)</f>
        <v>472.6666666666667</v>
      </c>
      <c r="AC58" s="11" t="str">
        <f>IF(D58&gt;=570,"M",IF(D58&gt;=540,"1",IF(D58&gt;=500,"2",IF(D58&gt;=390,"3","-"))))</f>
        <v>2</v>
      </c>
    </row>
    <row r="59" spans="1:29" ht="12.75">
      <c r="A59" s="23" t="s">
        <v>706</v>
      </c>
      <c r="B59" s="24" t="s">
        <v>71</v>
      </c>
      <c r="C59" s="25" t="s">
        <v>56</v>
      </c>
      <c r="D59" s="26">
        <f>MAX(E59:AA59)</f>
        <v>515</v>
      </c>
      <c r="E59" s="36">
        <v>515</v>
      </c>
      <c r="F59" s="27">
        <v>490</v>
      </c>
      <c r="G59" s="36">
        <v>501</v>
      </c>
      <c r="H59" s="36">
        <v>506</v>
      </c>
      <c r="I59" s="28">
        <v>488</v>
      </c>
      <c r="J59" s="29">
        <v>478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>
        <f>AVERAGE(E59:AA59)</f>
        <v>496.3333333333333</v>
      </c>
      <c r="AC59" s="11" t="str">
        <f>IF(D59&gt;=570,"M",IF(D59&gt;=540,"1",IF(D59&gt;=500,"2",IF(D59&gt;=390,"3","-"))))</f>
        <v>2</v>
      </c>
    </row>
    <row r="60" spans="1:29" ht="12.75">
      <c r="A60" s="23" t="s">
        <v>707</v>
      </c>
      <c r="B60" s="34" t="s">
        <v>36</v>
      </c>
      <c r="C60" s="35" t="s">
        <v>37</v>
      </c>
      <c r="D60" s="26">
        <f>MAX(E60:AA60)</f>
        <v>514</v>
      </c>
      <c r="E60" s="28">
        <v>514</v>
      </c>
      <c r="F60" s="27"/>
      <c r="G60" s="27"/>
      <c r="H60" s="27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>
        <f>AVERAGE(E60:AA60)</f>
        <v>514</v>
      </c>
      <c r="AC60" s="11" t="str">
        <f>IF(D60&gt;=570,"M",IF(D60&gt;=540,"1",IF(D60&gt;=500,"2",IF(D60&gt;=390,"3","-"))))</f>
        <v>2</v>
      </c>
    </row>
    <row r="61" spans="1:29" ht="12.75">
      <c r="A61" s="23" t="s">
        <v>708</v>
      </c>
      <c r="B61" s="34" t="s">
        <v>502</v>
      </c>
      <c r="C61" s="35" t="s">
        <v>76</v>
      </c>
      <c r="D61" s="26">
        <f>MAX(E61:AA61)</f>
        <v>514</v>
      </c>
      <c r="E61" s="28">
        <v>476</v>
      </c>
      <c r="F61" s="36">
        <v>489</v>
      </c>
      <c r="G61" s="36">
        <v>498</v>
      </c>
      <c r="H61" s="36">
        <v>514</v>
      </c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>
        <f>AVERAGE(E61:AA61)</f>
        <v>494.25</v>
      </c>
      <c r="AC61" s="11" t="str">
        <f>IF(D61&gt;=570,"M",IF(D61&gt;=540,"1",IF(D61&gt;=500,"2",IF(D61&gt;=390,"3","-"))))</f>
        <v>2</v>
      </c>
    </row>
    <row r="62" spans="1:29" ht="12.75">
      <c r="A62" s="23" t="s">
        <v>709</v>
      </c>
      <c r="B62" s="24" t="s">
        <v>21</v>
      </c>
      <c r="C62" s="25" t="s">
        <v>22</v>
      </c>
      <c r="D62" s="26">
        <f>MAX(E62:AA62)</f>
        <v>511</v>
      </c>
      <c r="E62" s="27">
        <v>497</v>
      </c>
      <c r="F62" s="36">
        <v>511</v>
      </c>
      <c r="G62" s="27">
        <v>495</v>
      </c>
      <c r="H62" s="36">
        <v>509</v>
      </c>
      <c r="I62" s="37">
        <v>501</v>
      </c>
      <c r="J62" s="29">
        <v>454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>
        <f>AVERAGE(E62:AA62)</f>
        <v>494.5</v>
      </c>
      <c r="AC62" s="11" t="str">
        <f>IF(D62&gt;=570,"M",IF(D62&gt;=540,"1",IF(D62&gt;=500,"2",IF(D62&gt;=390,"3","-"))))</f>
        <v>2</v>
      </c>
    </row>
    <row r="63" spans="1:29" ht="12.75">
      <c r="A63" s="23" t="s">
        <v>710</v>
      </c>
      <c r="B63" s="34" t="s">
        <v>43</v>
      </c>
      <c r="C63" s="35" t="s">
        <v>14</v>
      </c>
      <c r="D63" s="26">
        <f>MAX(E63:AA63)</f>
        <v>509</v>
      </c>
      <c r="E63" s="37">
        <v>509</v>
      </c>
      <c r="F63" s="27">
        <v>468</v>
      </c>
      <c r="G63" s="36">
        <v>502</v>
      </c>
      <c r="H63" s="36">
        <v>504</v>
      </c>
      <c r="I63" s="28">
        <v>502</v>
      </c>
      <c r="J63" s="29">
        <v>497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>
        <f>AVERAGE(E63:AA63)</f>
        <v>497</v>
      </c>
      <c r="AC63" s="11" t="str">
        <f>IF(D63&gt;=570,"M",IF(D63&gt;=540,"1",IF(D63&gt;=500,"2",IF(D63&gt;=390,"3","-"))))</f>
        <v>2</v>
      </c>
    </row>
    <row r="64" spans="1:29" ht="12.75">
      <c r="A64" s="23" t="s">
        <v>711</v>
      </c>
      <c r="B64" s="24" t="s">
        <v>494</v>
      </c>
      <c r="C64" s="25" t="s">
        <v>5</v>
      </c>
      <c r="D64" s="26">
        <f>MAX(E64:AA64)</f>
        <v>509</v>
      </c>
      <c r="E64" s="36">
        <v>509</v>
      </c>
      <c r="F64" s="27">
        <v>452</v>
      </c>
      <c r="G64" s="36">
        <v>487</v>
      </c>
      <c r="H64" s="27">
        <v>483</v>
      </c>
      <c r="I64" s="37">
        <v>499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>
        <f>AVERAGE(E64:AA64)</f>
        <v>486</v>
      </c>
      <c r="AC64" s="11" t="str">
        <f>IF(D64&gt;=570,"M",IF(D64&gt;=540,"1",IF(D64&gt;=500,"2",IF(D64&gt;=390,"3","-"))))</f>
        <v>2</v>
      </c>
    </row>
    <row r="65" spans="1:29" ht="12.75">
      <c r="A65" s="23" t="s">
        <v>712</v>
      </c>
      <c r="B65" s="34" t="s">
        <v>287</v>
      </c>
      <c r="C65" s="35" t="s">
        <v>284</v>
      </c>
      <c r="D65" s="26">
        <f>MAX(E65:AA65)</f>
        <v>508</v>
      </c>
      <c r="E65" s="37">
        <v>476</v>
      </c>
      <c r="F65" s="36">
        <v>499</v>
      </c>
      <c r="G65" s="36">
        <v>508</v>
      </c>
      <c r="H65" s="27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>
        <f>AVERAGE(E65:AA65)</f>
        <v>494.3333333333333</v>
      </c>
      <c r="AC65" s="11" t="str">
        <f>IF(D65&gt;=570,"M",IF(D65&gt;=540,"1",IF(D65&gt;=500,"2",IF(D65&gt;=390,"3","-"))))</f>
        <v>2</v>
      </c>
    </row>
    <row r="66" spans="1:29" ht="12.75">
      <c r="A66" s="23" t="s">
        <v>713</v>
      </c>
      <c r="B66" s="172" t="s">
        <v>474</v>
      </c>
      <c r="C66" s="173" t="s">
        <v>14</v>
      </c>
      <c r="D66" s="26">
        <f>MAX(E66:AA66)</f>
        <v>505</v>
      </c>
      <c r="E66" s="82">
        <v>484</v>
      </c>
      <c r="F66" s="60">
        <v>505</v>
      </c>
      <c r="G66" s="31">
        <v>477</v>
      </c>
      <c r="H66" s="60">
        <v>498</v>
      </c>
      <c r="I66" s="32">
        <v>475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0">
        <f>AVERAGE(E66:AA66)</f>
        <v>487.8</v>
      </c>
      <c r="AC66" s="11" t="str">
        <f>IF(D66&gt;=570,"M",IF(D66&gt;=540,"1",IF(D66&gt;=500,"2",IF(D66&gt;=390,"3","-"))))</f>
        <v>2</v>
      </c>
    </row>
    <row r="67" spans="1:29" ht="12.75">
      <c r="A67" s="23" t="s">
        <v>714</v>
      </c>
      <c r="B67" s="24" t="s">
        <v>301</v>
      </c>
      <c r="C67" s="25" t="s">
        <v>76</v>
      </c>
      <c r="D67" s="26">
        <f>MAX(E67:AA67)</f>
        <v>504</v>
      </c>
      <c r="E67" s="27">
        <v>422</v>
      </c>
      <c r="F67" s="27">
        <v>458</v>
      </c>
      <c r="G67" s="27">
        <v>474</v>
      </c>
      <c r="H67" s="36">
        <v>503</v>
      </c>
      <c r="I67" s="37">
        <v>504</v>
      </c>
      <c r="J67" s="38">
        <v>497</v>
      </c>
      <c r="K67" s="29">
        <v>489</v>
      </c>
      <c r="L67" s="29">
        <v>488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>
        <f>AVERAGE(E67:AA67)</f>
        <v>479.375</v>
      </c>
      <c r="AC67" s="11" t="str">
        <f>IF(D67&gt;=570,"M",IF(D67&gt;=540,"1",IF(D67&gt;=500,"2",IF(D67&gt;=390,"3","-"))))</f>
        <v>2</v>
      </c>
    </row>
    <row r="68" spans="1:29" ht="12.75">
      <c r="A68" s="23" t="s">
        <v>715</v>
      </c>
      <c r="B68" s="24" t="s">
        <v>69</v>
      </c>
      <c r="C68" s="25" t="s">
        <v>22</v>
      </c>
      <c r="D68" s="26">
        <f>MAX(E68:AA68)</f>
        <v>503</v>
      </c>
      <c r="E68" s="36">
        <v>496</v>
      </c>
      <c r="F68" s="36">
        <v>503</v>
      </c>
      <c r="G68" s="27">
        <v>467</v>
      </c>
      <c r="H68" s="36">
        <v>478</v>
      </c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>
        <f>AVERAGE(E68:AA68)</f>
        <v>486</v>
      </c>
      <c r="AC68" s="11" t="str">
        <f>IF(D68&gt;=570,"M",IF(D68&gt;=540,"1",IF(D68&gt;=500,"2",IF(D68&gt;=390,"3","-"))))</f>
        <v>2</v>
      </c>
    </row>
    <row r="69" spans="1:29" ht="12.75">
      <c r="A69" s="23" t="s">
        <v>716</v>
      </c>
      <c r="B69" s="24" t="s">
        <v>617</v>
      </c>
      <c r="C69" s="25" t="s">
        <v>14</v>
      </c>
      <c r="D69" s="26">
        <f>MAX(E69:AA69)</f>
        <v>502</v>
      </c>
      <c r="E69" s="27">
        <v>502</v>
      </c>
      <c r="F69" s="27"/>
      <c r="G69" s="27"/>
      <c r="H69" s="27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>
        <f>AVERAGE(E69:AA69)</f>
        <v>502</v>
      </c>
      <c r="AC69" s="11" t="str">
        <f>IF(D69&gt;=570,"M",IF(D69&gt;=540,"1",IF(D69&gt;=500,"2",IF(D69&gt;=390,"3","-"))))</f>
        <v>2</v>
      </c>
    </row>
    <row r="70" spans="1:29" ht="12.75">
      <c r="A70" s="23" t="s">
        <v>717</v>
      </c>
      <c r="B70" s="24" t="s">
        <v>53</v>
      </c>
      <c r="C70" s="25" t="s">
        <v>54</v>
      </c>
      <c r="D70" s="26">
        <f>MAX(E70:AA70)</f>
        <v>502</v>
      </c>
      <c r="E70" s="36">
        <v>477</v>
      </c>
      <c r="F70" s="36">
        <v>502</v>
      </c>
      <c r="G70" s="36">
        <v>486</v>
      </c>
      <c r="H70" s="27">
        <v>471</v>
      </c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>
        <f>AVERAGE(E70:AA70)</f>
        <v>484</v>
      </c>
      <c r="AC70" s="11" t="str">
        <f>IF(D70&gt;=570,"M",IF(D70&gt;=540,"1",IF(D70&gt;=500,"2",IF(D70&gt;=390,"3","-"))))</f>
        <v>2</v>
      </c>
    </row>
    <row r="71" spans="1:29" ht="12.75">
      <c r="A71" s="23" t="s">
        <v>766</v>
      </c>
      <c r="B71" s="24" t="s">
        <v>458</v>
      </c>
      <c r="C71" s="25" t="s">
        <v>41</v>
      </c>
      <c r="D71" s="26">
        <f>MAX(E71:AA71)</f>
        <v>501</v>
      </c>
      <c r="E71" s="27">
        <v>425</v>
      </c>
      <c r="F71" s="27">
        <v>452</v>
      </c>
      <c r="G71" s="36">
        <v>498</v>
      </c>
      <c r="H71" s="36">
        <v>501</v>
      </c>
      <c r="I71" s="37">
        <v>468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30">
        <f>AVERAGE(E71:AA71)</f>
        <v>468.8</v>
      </c>
      <c r="AC71" s="11" t="str">
        <f>IF(D71&gt;=570,"M",IF(D71&gt;=540,"1",IF(D71&gt;=500,"2",IF(D71&gt;=390,"3","-"))))</f>
        <v>2</v>
      </c>
    </row>
    <row r="72" spans="1:29" ht="12.75">
      <c r="A72" s="23" t="s">
        <v>718</v>
      </c>
      <c r="B72" s="24" t="s">
        <v>52</v>
      </c>
      <c r="C72" s="25" t="s">
        <v>20</v>
      </c>
      <c r="D72" s="26">
        <f>MAX(E72:AA72)</f>
        <v>500</v>
      </c>
      <c r="E72" s="27">
        <v>500</v>
      </c>
      <c r="F72" s="27"/>
      <c r="G72" s="27"/>
      <c r="H72" s="27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0">
        <f>AVERAGE(E72:AA72)</f>
        <v>500</v>
      </c>
      <c r="AC72" s="11" t="str">
        <f>IF(D72&gt;=570,"M",IF(D72&gt;=540,"1",IF(D72&gt;=500,"2",IF(D72&gt;=390,"3","-"))))</f>
        <v>2</v>
      </c>
    </row>
    <row r="73" spans="1:29" ht="12.75">
      <c r="A73" s="23" t="s">
        <v>719</v>
      </c>
      <c r="B73" s="24" t="s">
        <v>51</v>
      </c>
      <c r="C73" s="25" t="s">
        <v>22</v>
      </c>
      <c r="D73" s="26">
        <f>MAX(E73:AA73)</f>
        <v>500</v>
      </c>
      <c r="E73" s="36">
        <v>500</v>
      </c>
      <c r="F73" s="27">
        <v>439</v>
      </c>
      <c r="G73" s="36">
        <v>496</v>
      </c>
      <c r="H73" s="27">
        <v>455</v>
      </c>
      <c r="I73" s="37">
        <v>495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30">
        <f>AVERAGE(E73:AA73)</f>
        <v>477</v>
      </c>
      <c r="AC73" s="11" t="str">
        <f>IF(D73&gt;=570,"M",IF(D73&gt;=540,"1",IF(D73&gt;=500,"2",IF(D73&gt;=390,"3","-"))))</f>
        <v>2</v>
      </c>
    </row>
    <row r="74" spans="1:29" ht="12.75">
      <c r="A74" s="23" t="s">
        <v>720</v>
      </c>
      <c r="B74" s="24" t="s">
        <v>556</v>
      </c>
      <c r="C74" s="25" t="s">
        <v>26</v>
      </c>
      <c r="D74" s="26">
        <f>MAX(E74:AA74)</f>
        <v>499</v>
      </c>
      <c r="E74" s="27">
        <v>499</v>
      </c>
      <c r="F74" s="27"/>
      <c r="G74" s="27"/>
      <c r="H74" s="36"/>
      <c r="I74" s="37"/>
      <c r="J74" s="29"/>
      <c r="K74" s="29"/>
      <c r="L74" s="29"/>
      <c r="M74" s="29"/>
      <c r="N74" s="29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0">
        <f>AVERAGE(E74:AA74)</f>
        <v>499</v>
      </c>
      <c r="AC74" s="11" t="str">
        <f>IF(D74&gt;=570,"M",IF(D74&gt;=540,"1",IF(D74&gt;=500,"2",IF(D74&gt;=390,"3","-"))))</f>
        <v>3</v>
      </c>
    </row>
    <row r="75" spans="1:29" ht="12.75">
      <c r="A75" s="23" t="s">
        <v>767</v>
      </c>
      <c r="B75" s="24" t="s">
        <v>299</v>
      </c>
      <c r="C75" s="25" t="s">
        <v>76</v>
      </c>
      <c r="D75" s="26">
        <f>MAX(E75:AA75)</f>
        <v>495</v>
      </c>
      <c r="E75" s="36">
        <v>457</v>
      </c>
      <c r="F75" s="36">
        <v>495</v>
      </c>
      <c r="G75" s="36">
        <v>469</v>
      </c>
      <c r="H75" s="27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30">
        <f>AVERAGE(E75:AA75)</f>
        <v>473.6666666666667</v>
      </c>
      <c r="AC75" s="11" t="str">
        <f>IF(D75&gt;=570,"M",IF(D75&gt;=540,"1",IF(D75&gt;=500,"2",IF(D75&gt;=390,"3","-"))))</f>
        <v>3</v>
      </c>
    </row>
    <row r="76" spans="1:29" ht="12.75">
      <c r="A76" s="23" t="s">
        <v>768</v>
      </c>
      <c r="B76" s="34" t="s">
        <v>619</v>
      </c>
      <c r="C76" s="35" t="s">
        <v>5</v>
      </c>
      <c r="D76" s="26">
        <f>MAX(E76:AA76)</f>
        <v>494</v>
      </c>
      <c r="E76" s="28">
        <v>494</v>
      </c>
      <c r="F76" s="36"/>
      <c r="G76" s="36"/>
      <c r="H76" s="36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30">
        <f>AVERAGE(E76:AA76)</f>
        <v>494</v>
      </c>
      <c r="AC76" s="11" t="str">
        <f>IF(D76&gt;=570,"M",IF(D76&gt;=540,"1",IF(D76&gt;=500,"2",IF(D76&gt;=390,"3","-"))))</f>
        <v>3</v>
      </c>
    </row>
    <row r="77" spans="1:29" ht="12.75">
      <c r="A77" s="23" t="s">
        <v>721</v>
      </c>
      <c r="B77" s="24" t="s">
        <v>73</v>
      </c>
      <c r="C77" s="25" t="s">
        <v>56</v>
      </c>
      <c r="D77" s="26">
        <f>MAX(E77:AA77)</f>
        <v>494</v>
      </c>
      <c r="E77" s="27">
        <v>457</v>
      </c>
      <c r="F77" s="27">
        <v>464</v>
      </c>
      <c r="G77" s="27">
        <v>422</v>
      </c>
      <c r="H77" s="27">
        <v>440</v>
      </c>
      <c r="I77" s="28">
        <v>450</v>
      </c>
      <c r="J77" s="29">
        <v>466</v>
      </c>
      <c r="K77" s="38">
        <v>493</v>
      </c>
      <c r="L77" s="29">
        <v>475</v>
      </c>
      <c r="M77" s="38">
        <v>476</v>
      </c>
      <c r="N77" s="29">
        <v>460</v>
      </c>
      <c r="O77" s="38">
        <v>494</v>
      </c>
      <c r="P77" s="29">
        <v>477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30">
        <f>AVERAGE(E77:AA77)</f>
        <v>464.5</v>
      </c>
      <c r="AC77" s="11" t="str">
        <f>IF(D77&gt;=570,"M",IF(D77&gt;=540,"1",IF(D77&gt;=500,"2",IF(D77&gt;=390,"3","-"))))</f>
        <v>3</v>
      </c>
    </row>
    <row r="78" spans="1:29" ht="12.75">
      <c r="A78" s="23" t="s">
        <v>769</v>
      </c>
      <c r="B78" s="34" t="s">
        <v>475</v>
      </c>
      <c r="C78" s="35" t="s">
        <v>56</v>
      </c>
      <c r="D78" s="26">
        <f>MAX(E78:AA78)</f>
        <v>493</v>
      </c>
      <c r="E78" s="37">
        <v>457</v>
      </c>
      <c r="F78" s="36">
        <v>474</v>
      </c>
      <c r="G78" s="36">
        <v>493</v>
      </c>
      <c r="H78" s="27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30">
        <f>AVERAGE(E78:AA78)</f>
        <v>474.6666666666667</v>
      </c>
      <c r="AC78" s="11" t="str">
        <f>IF(D78&gt;=570,"M",IF(D78&gt;=540,"1",IF(D78&gt;=500,"2",IF(D78&gt;=390,"3","-"))))</f>
        <v>3</v>
      </c>
    </row>
    <row r="79" spans="1:29" ht="12.75">
      <c r="A79" s="23" t="s">
        <v>770</v>
      </c>
      <c r="B79" s="24" t="s">
        <v>484</v>
      </c>
      <c r="C79" s="25" t="s">
        <v>14</v>
      </c>
      <c r="D79" s="26">
        <f>MAX(E79:AA79)</f>
        <v>491</v>
      </c>
      <c r="E79" s="27">
        <v>458</v>
      </c>
      <c r="F79" s="36">
        <v>484</v>
      </c>
      <c r="G79" s="36">
        <v>488</v>
      </c>
      <c r="H79" s="36">
        <v>491</v>
      </c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30">
        <f>AVERAGE(E79:AA79)</f>
        <v>480.25</v>
      </c>
      <c r="AC79" s="11" t="str">
        <f>IF(D79&gt;=570,"M",IF(D79&gt;=540,"1",IF(D79&gt;=500,"2",IF(D79&gt;=390,"3","-"))))</f>
        <v>3</v>
      </c>
    </row>
    <row r="80" spans="1:29" ht="12.75">
      <c r="A80" s="23" t="s">
        <v>771</v>
      </c>
      <c r="B80" s="34" t="s">
        <v>80</v>
      </c>
      <c r="C80" s="35" t="s">
        <v>38</v>
      </c>
      <c r="D80" s="26">
        <f>MAX(E80:AA80)</f>
        <v>491</v>
      </c>
      <c r="E80" s="37">
        <v>491</v>
      </c>
      <c r="F80" s="27">
        <v>453</v>
      </c>
      <c r="G80" s="36">
        <v>466</v>
      </c>
      <c r="H80" s="36">
        <v>469</v>
      </c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30">
        <f>AVERAGE(E80:AA80)</f>
        <v>469.75</v>
      </c>
      <c r="AC80" s="11" t="str">
        <f>IF(D80&gt;=570,"M",IF(D80&gt;=540,"1",IF(D80&gt;=500,"2",IF(D80&gt;=390,"3","-"))))</f>
        <v>3</v>
      </c>
    </row>
    <row r="81" spans="1:29" ht="12.75">
      <c r="A81" s="23" t="s">
        <v>772</v>
      </c>
      <c r="B81" s="24" t="s">
        <v>79</v>
      </c>
      <c r="C81" s="25" t="s">
        <v>22</v>
      </c>
      <c r="D81" s="26">
        <f>MAX(E81:AA81)</f>
        <v>491</v>
      </c>
      <c r="E81" s="36">
        <v>475</v>
      </c>
      <c r="F81" s="27">
        <v>442</v>
      </c>
      <c r="G81" s="36">
        <v>456</v>
      </c>
      <c r="H81" s="27">
        <v>445</v>
      </c>
      <c r="I81" s="37">
        <v>491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30">
        <f>AVERAGE(E81:AA81)</f>
        <v>461.8</v>
      </c>
      <c r="AC81" s="11" t="str">
        <f>IF(D81&gt;=570,"M",IF(D81&gt;=540,"1",IF(D81&gt;=500,"2",IF(D81&gt;=390,"3","-"))))</f>
        <v>3</v>
      </c>
    </row>
    <row r="82" spans="1:29" ht="12.75">
      <c r="A82" s="23" t="s">
        <v>773</v>
      </c>
      <c r="B82" s="34" t="s">
        <v>506</v>
      </c>
      <c r="C82" s="35" t="s">
        <v>18</v>
      </c>
      <c r="D82" s="26">
        <f>MAX(E82:AA82)</f>
        <v>491</v>
      </c>
      <c r="E82" s="37">
        <v>341</v>
      </c>
      <c r="F82" s="36">
        <v>455</v>
      </c>
      <c r="G82" s="36">
        <v>491</v>
      </c>
      <c r="H82" s="27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30">
        <f>AVERAGE(E82:AA82)</f>
        <v>429</v>
      </c>
      <c r="AC82" s="11" t="str">
        <f>IF(D82&gt;=570,"M",IF(D82&gt;=540,"1",IF(D82&gt;=500,"2",IF(D82&gt;=390,"3","-"))))</f>
        <v>3</v>
      </c>
    </row>
    <row r="83" spans="1:29" ht="12.75">
      <c r="A83" s="23" t="s">
        <v>774</v>
      </c>
      <c r="B83" s="24" t="s">
        <v>323</v>
      </c>
      <c r="C83" s="25" t="s">
        <v>31</v>
      </c>
      <c r="D83" s="26">
        <f>MAX(E83:AA83)</f>
        <v>490</v>
      </c>
      <c r="E83" s="36">
        <v>469</v>
      </c>
      <c r="F83" s="36">
        <v>490</v>
      </c>
      <c r="G83" s="36">
        <v>468</v>
      </c>
      <c r="H83" s="27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30">
        <f>AVERAGE(E83:AA83)</f>
        <v>475.6666666666667</v>
      </c>
      <c r="AC83" s="11" t="str">
        <f>IF(D83&gt;=570,"M",IF(D83&gt;=540,"1",IF(D83&gt;=500,"2",IF(D83&gt;=390,"3","-"))))</f>
        <v>3</v>
      </c>
    </row>
    <row r="84" spans="1:29" ht="12.75">
      <c r="A84" s="23" t="s">
        <v>775</v>
      </c>
      <c r="B84" s="24" t="s">
        <v>89</v>
      </c>
      <c r="C84" s="25" t="s">
        <v>20</v>
      </c>
      <c r="D84" s="26">
        <f>MAX(E84:AA84)</f>
        <v>490</v>
      </c>
      <c r="E84" s="27">
        <v>288</v>
      </c>
      <c r="F84" s="36">
        <v>428</v>
      </c>
      <c r="G84" s="27">
        <v>381</v>
      </c>
      <c r="H84" s="36">
        <v>464</v>
      </c>
      <c r="I84" s="37">
        <v>490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30">
        <f>AVERAGE(E84:AA84)</f>
        <v>410.2</v>
      </c>
      <c r="AC84" s="11" t="str">
        <f>IF(D84&gt;=570,"M",IF(D84&gt;=540,"1",IF(D84&gt;=500,"2",IF(D84&gt;=390,"3","-"))))</f>
        <v>3</v>
      </c>
    </row>
    <row r="85" spans="1:29" ht="12.75">
      <c r="A85" s="23" t="s">
        <v>776</v>
      </c>
      <c r="B85" s="24" t="s">
        <v>563</v>
      </c>
      <c r="C85" s="25" t="s">
        <v>278</v>
      </c>
      <c r="D85" s="26">
        <f>MAX(E85:AA85)</f>
        <v>486</v>
      </c>
      <c r="E85" s="27">
        <v>460</v>
      </c>
      <c r="F85" s="27">
        <v>486</v>
      </c>
      <c r="G85" s="27"/>
      <c r="H85" s="27"/>
      <c r="I85" s="28"/>
      <c r="J85" s="28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30">
        <f>AVERAGE(E85:AA85)</f>
        <v>473</v>
      </c>
      <c r="AC85" s="11" t="str">
        <f>IF(D85&gt;=570,"M",IF(D85&gt;=540,"1",IF(D85&gt;=500,"2",IF(D85&gt;=390,"3","-"))))</f>
        <v>3</v>
      </c>
    </row>
    <row r="86" spans="1:29" ht="12.75">
      <c r="A86" s="23" t="s">
        <v>777</v>
      </c>
      <c r="B86" s="34" t="s">
        <v>300</v>
      </c>
      <c r="C86" s="35" t="s">
        <v>31</v>
      </c>
      <c r="D86" s="26">
        <f>MAX(E86:AA86)</f>
        <v>486</v>
      </c>
      <c r="E86" s="28">
        <v>430</v>
      </c>
      <c r="F86" s="36">
        <v>470</v>
      </c>
      <c r="G86" s="27">
        <v>468</v>
      </c>
      <c r="H86" s="36">
        <v>486</v>
      </c>
      <c r="I86" s="37">
        <v>484</v>
      </c>
      <c r="J86" s="28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0">
        <f>AVERAGE(E86:AA86)</f>
        <v>467.6</v>
      </c>
      <c r="AC86" s="11" t="str">
        <f>IF(D86&gt;=570,"M",IF(D86&gt;=540,"1",IF(D86&gt;=500,"2",IF(D86&gt;=390,"3","-"))))</f>
        <v>3</v>
      </c>
    </row>
    <row r="87" spans="1:29" ht="12.75">
      <c r="A87" s="23" t="s">
        <v>778</v>
      </c>
      <c r="B87" s="34" t="s">
        <v>443</v>
      </c>
      <c r="C87" s="35" t="s">
        <v>376</v>
      </c>
      <c r="D87" s="26">
        <f>MAX(E87:AA87)</f>
        <v>485</v>
      </c>
      <c r="E87" s="28">
        <v>485</v>
      </c>
      <c r="F87" s="27"/>
      <c r="G87" s="27"/>
      <c r="H87" s="27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0">
        <f>AVERAGE(E87:AA87)</f>
        <v>485</v>
      </c>
      <c r="AC87" s="11" t="str">
        <f>IF(D87&gt;=570,"M",IF(D87&gt;=540,"1",IF(D87&gt;=500,"2",IF(D87&gt;=390,"3","-"))))</f>
        <v>3</v>
      </c>
    </row>
    <row r="88" spans="1:29" ht="12.75">
      <c r="A88" s="23" t="s">
        <v>722</v>
      </c>
      <c r="B88" s="24" t="s">
        <v>508</v>
      </c>
      <c r="C88" s="25" t="s">
        <v>76</v>
      </c>
      <c r="D88" s="26">
        <f>MAX(E88:AA88)</f>
        <v>485</v>
      </c>
      <c r="E88" s="27">
        <v>485</v>
      </c>
      <c r="F88" s="27">
        <v>470</v>
      </c>
      <c r="G88" s="27"/>
      <c r="H88" s="27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0">
        <f>AVERAGE(E88:AA88)</f>
        <v>477.5</v>
      </c>
      <c r="AC88" s="11" t="str">
        <f>IF(D88&gt;=570,"M",IF(D88&gt;=540,"1",IF(D88&gt;=500,"2",IF(D88&gt;=390,"3","-"))))</f>
        <v>3</v>
      </c>
    </row>
    <row r="89" spans="1:29" ht="12.75">
      <c r="A89" s="23" t="s">
        <v>723</v>
      </c>
      <c r="B89" s="34" t="s">
        <v>444</v>
      </c>
      <c r="C89" s="35" t="s">
        <v>376</v>
      </c>
      <c r="D89" s="26">
        <f>MAX(E89:AA89)</f>
        <v>482</v>
      </c>
      <c r="E89" s="28">
        <v>482</v>
      </c>
      <c r="F89" s="27"/>
      <c r="G89" s="27"/>
      <c r="H89" s="27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30">
        <f>AVERAGE(E89:AA89)</f>
        <v>482</v>
      </c>
      <c r="AC89" s="11" t="str">
        <f>IF(D89&gt;=570,"M",IF(D89&gt;=540,"1",IF(D89&gt;=500,"2",IF(D89&gt;=390,"3","-"))))</f>
        <v>3</v>
      </c>
    </row>
    <row r="90" spans="1:29" ht="12.75">
      <c r="A90" s="23" t="s">
        <v>779</v>
      </c>
      <c r="B90" s="24" t="s">
        <v>17</v>
      </c>
      <c r="C90" s="25" t="s">
        <v>18</v>
      </c>
      <c r="D90" s="26">
        <f>MAX(E90:AA90)</f>
        <v>481</v>
      </c>
      <c r="E90" s="36">
        <v>481</v>
      </c>
      <c r="F90" s="36">
        <v>476</v>
      </c>
      <c r="G90" s="36">
        <v>442</v>
      </c>
      <c r="H90" s="27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30">
        <f>AVERAGE(E90:AA90)</f>
        <v>466.3333333333333</v>
      </c>
      <c r="AC90" s="11" t="str">
        <f>IF(D90&gt;=570,"M",IF(D90&gt;=540,"1",IF(D90&gt;=500,"2",IF(D90&gt;=390,"3","-"))))</f>
        <v>3</v>
      </c>
    </row>
    <row r="91" spans="1:29" ht="12.75">
      <c r="A91" s="23" t="s">
        <v>780</v>
      </c>
      <c r="B91" s="34" t="s">
        <v>647</v>
      </c>
      <c r="C91" s="35" t="s">
        <v>278</v>
      </c>
      <c r="D91" s="26">
        <f>MAX(E91:AA91)</f>
        <v>475</v>
      </c>
      <c r="E91" s="28">
        <v>475</v>
      </c>
      <c r="F91" s="36"/>
      <c r="G91" s="36"/>
      <c r="H91" s="27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30">
        <f>AVERAGE(E91:AA91)</f>
        <v>475</v>
      </c>
      <c r="AC91" s="11" t="str">
        <f>IF(D91&gt;=570,"M",IF(D91&gt;=540,"1",IF(D91&gt;=500,"2",IF(D91&gt;=390,"3","-"))))</f>
        <v>3</v>
      </c>
    </row>
    <row r="92" spans="1:29" ht="12.75">
      <c r="A92" s="23" t="s">
        <v>724</v>
      </c>
      <c r="B92" s="34" t="s">
        <v>445</v>
      </c>
      <c r="C92" s="35" t="s">
        <v>376</v>
      </c>
      <c r="D92" s="26">
        <f>MAX(E92:AA92)</f>
        <v>475</v>
      </c>
      <c r="E92" s="28">
        <v>475</v>
      </c>
      <c r="F92" s="27">
        <v>460</v>
      </c>
      <c r="G92" s="27"/>
      <c r="H92" s="27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30">
        <f>AVERAGE(E92:AA92)</f>
        <v>467.5</v>
      </c>
      <c r="AC92" s="11" t="str">
        <f>IF(D92&gt;=570,"M",IF(D92&gt;=540,"1",IF(D92&gt;=500,"2",IF(D92&gt;=390,"3","-"))))</f>
        <v>3</v>
      </c>
    </row>
    <row r="93" spans="1:29" ht="12.75">
      <c r="A93" s="23" t="s">
        <v>725</v>
      </c>
      <c r="B93" s="24" t="s">
        <v>504</v>
      </c>
      <c r="C93" s="25" t="s">
        <v>353</v>
      </c>
      <c r="D93" s="26">
        <f>MAX(E93:AA93)</f>
        <v>454</v>
      </c>
      <c r="E93" s="27">
        <v>454</v>
      </c>
      <c r="F93" s="27">
        <v>432</v>
      </c>
      <c r="G93" s="36"/>
      <c r="H93" s="27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30">
        <f>AVERAGE(E93:AA93)</f>
        <v>443</v>
      </c>
      <c r="AC93" s="11" t="str">
        <f>IF(D93&gt;=570,"M",IF(D93&gt;=540,"1",IF(D93&gt;=500,"2",IF(D93&gt;=390,"3","-"))))</f>
        <v>3</v>
      </c>
    </row>
    <row r="94" spans="1:29" ht="12.75">
      <c r="A94" s="23" t="s">
        <v>726</v>
      </c>
      <c r="B94" s="34" t="s">
        <v>460</v>
      </c>
      <c r="C94" s="35" t="s">
        <v>41</v>
      </c>
      <c r="D94" s="26">
        <f>MAX(E94:AA94)</f>
        <v>446</v>
      </c>
      <c r="E94" s="28">
        <v>391</v>
      </c>
      <c r="F94" s="27">
        <v>446</v>
      </c>
      <c r="G94" s="27"/>
      <c r="H94" s="27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30">
        <f>AVERAGE(E94:AA94)</f>
        <v>418.5</v>
      </c>
      <c r="AC94" s="11" t="str">
        <f>IF(D94&gt;=570,"M",IF(D94&gt;=540,"1",IF(D94&gt;=500,"2",IF(D94&gt;=390,"3","-"))))</f>
        <v>3</v>
      </c>
    </row>
    <row r="95" spans="1:29" ht="12.75">
      <c r="A95" s="23" t="s">
        <v>727</v>
      </c>
      <c r="B95" s="24" t="s">
        <v>448</v>
      </c>
      <c r="C95" s="25" t="s">
        <v>11</v>
      </c>
      <c r="D95" s="26">
        <f>MAX(E95:AA95)</f>
        <v>442</v>
      </c>
      <c r="E95" s="27">
        <v>276</v>
      </c>
      <c r="F95" s="27">
        <v>307</v>
      </c>
      <c r="G95" s="36">
        <v>441</v>
      </c>
      <c r="H95" s="36">
        <v>442</v>
      </c>
      <c r="I95" s="37">
        <v>431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30">
        <f>AVERAGE(E95:AA95)</f>
        <v>379.4</v>
      </c>
      <c r="AC95" s="11" t="str">
        <f>IF(D95&gt;=570,"M",IF(D95&gt;=540,"1",IF(D95&gt;=500,"2",IF(D95&gt;=390,"3","-"))))</f>
        <v>3</v>
      </c>
    </row>
    <row r="96" spans="1:29" ht="12.75">
      <c r="A96" s="23" t="s">
        <v>728</v>
      </c>
      <c r="B96" s="24" t="s">
        <v>562</v>
      </c>
      <c r="C96" s="25" t="s">
        <v>449</v>
      </c>
      <c r="D96" s="26">
        <f>MAX(E96:AA96)</f>
        <v>440</v>
      </c>
      <c r="E96" s="36">
        <v>440</v>
      </c>
      <c r="F96" s="36">
        <v>419</v>
      </c>
      <c r="G96" s="36">
        <v>428</v>
      </c>
      <c r="H96" s="27">
        <v>390</v>
      </c>
      <c r="I96" s="28">
        <v>388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30">
        <f>AVERAGE(E96:AA96)</f>
        <v>413</v>
      </c>
      <c r="AC96" s="11" t="str">
        <f>IF(D96&gt;=570,"M",IF(D96&gt;=540,"1",IF(D96&gt;=500,"2",IF(D96&gt;=390,"3","-"))))</f>
        <v>3</v>
      </c>
    </row>
    <row r="97" spans="1:29" ht="12.75">
      <c r="A97" s="23" t="s">
        <v>729</v>
      </c>
      <c r="B97" s="34" t="s">
        <v>542</v>
      </c>
      <c r="C97" s="35" t="s">
        <v>104</v>
      </c>
      <c r="D97" s="26">
        <f>MAX(E97:AA97)</f>
        <v>438</v>
      </c>
      <c r="E97" s="28">
        <v>438</v>
      </c>
      <c r="F97" s="36"/>
      <c r="G97" s="36"/>
      <c r="H97" s="27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30">
        <f>AVERAGE(E97:AA97)</f>
        <v>438</v>
      </c>
      <c r="AC97" s="11" t="str">
        <f>IF(D97&gt;=570,"M",IF(D97&gt;=540,"1",IF(D97&gt;=500,"2",IF(D97&gt;=390,"3","-"))))</f>
        <v>3</v>
      </c>
    </row>
    <row r="98" spans="1:29" ht="12.75">
      <c r="A98" s="23" t="s">
        <v>730</v>
      </c>
      <c r="B98" s="34" t="s">
        <v>620</v>
      </c>
      <c r="C98" s="35" t="s">
        <v>31</v>
      </c>
      <c r="D98" s="26">
        <f>MAX(E98:AA98)</f>
        <v>435</v>
      </c>
      <c r="E98" s="28">
        <v>435</v>
      </c>
      <c r="F98" s="36"/>
      <c r="G98" s="36"/>
      <c r="H98" s="27"/>
      <c r="I98" s="28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30">
        <f>AVERAGE(E98:AA98)</f>
        <v>435</v>
      </c>
      <c r="AC98" s="11" t="str">
        <f>IF(D98&gt;=570,"M",IF(D98&gt;=540,"1",IF(D98&gt;=500,"2",IF(D98&gt;=390,"3","-"))))</f>
        <v>3</v>
      </c>
    </row>
    <row r="99" spans="1:29" ht="12.75">
      <c r="A99" s="23" t="s">
        <v>731</v>
      </c>
      <c r="B99" s="24" t="s">
        <v>477</v>
      </c>
      <c r="C99" s="25" t="s">
        <v>65</v>
      </c>
      <c r="D99" s="26">
        <f>MAX(E99:AA99)</f>
        <v>431</v>
      </c>
      <c r="E99" s="27">
        <v>350</v>
      </c>
      <c r="F99" s="27">
        <v>431</v>
      </c>
      <c r="G99" s="27"/>
      <c r="H99" s="27"/>
      <c r="I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30">
        <f>AVERAGE(E99:AA99)</f>
        <v>390.5</v>
      </c>
      <c r="AC99" s="11" t="str">
        <f>IF(D99&gt;=570,"M",IF(D99&gt;=540,"1",IF(D99&gt;=500,"2",IF(D99&gt;=390,"3","-"))))</f>
        <v>3</v>
      </c>
    </row>
    <row r="100" spans="1:29" ht="12.75">
      <c r="A100" s="23" t="s">
        <v>732</v>
      </c>
      <c r="B100" s="34" t="s">
        <v>558</v>
      </c>
      <c r="C100" s="35" t="s">
        <v>139</v>
      </c>
      <c r="D100" s="26">
        <f>MAX(E100:AA100)</f>
        <v>428</v>
      </c>
      <c r="E100" s="37">
        <v>391</v>
      </c>
      <c r="F100" s="36">
        <v>428</v>
      </c>
      <c r="G100" s="36">
        <v>321</v>
      </c>
      <c r="H100" s="36"/>
      <c r="I100" s="28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30">
        <f>AVERAGE(E100:AA100)</f>
        <v>380</v>
      </c>
      <c r="AC100" s="11" t="str">
        <f>IF(D100&gt;=570,"M",IF(D100&gt;=540,"1",IF(D100&gt;=500,"2",IF(D100&gt;=390,"3","-"))))</f>
        <v>3</v>
      </c>
    </row>
    <row r="101" spans="1:29" ht="12.75">
      <c r="A101" s="23" t="s">
        <v>733</v>
      </c>
      <c r="B101" s="34" t="s">
        <v>618</v>
      </c>
      <c r="C101" s="35" t="s">
        <v>5</v>
      </c>
      <c r="D101" s="26">
        <f>MAX(E101:AA101)</f>
        <v>427</v>
      </c>
      <c r="E101" s="28">
        <v>427</v>
      </c>
      <c r="F101" s="27"/>
      <c r="G101" s="27"/>
      <c r="H101" s="27"/>
      <c r="I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30">
        <f>AVERAGE(E101:AA101)</f>
        <v>427</v>
      </c>
      <c r="AC101" s="11" t="str">
        <f>IF(D101&gt;=570,"M",IF(D101&gt;=540,"1",IF(D101&gt;=500,"2",IF(D101&gt;=390,"3","-"))))</f>
        <v>3</v>
      </c>
    </row>
    <row r="102" spans="1:29" ht="12.75">
      <c r="A102" s="23" t="s">
        <v>734</v>
      </c>
      <c r="B102" s="24" t="s">
        <v>66</v>
      </c>
      <c r="C102" s="25" t="s">
        <v>56</v>
      </c>
      <c r="D102" s="26">
        <f>MAX(E102:AA102)</f>
        <v>424</v>
      </c>
      <c r="E102" s="36">
        <v>376</v>
      </c>
      <c r="F102" s="36">
        <v>424</v>
      </c>
      <c r="G102" s="36">
        <v>81</v>
      </c>
      <c r="H102" s="27"/>
      <c r="I102" s="2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30">
        <f>AVERAGE(E102:AA102)</f>
        <v>293.6666666666667</v>
      </c>
      <c r="AC102" s="11" t="str">
        <f>IF(D102&gt;=570,"M",IF(D102&gt;=540,"1",IF(D102&gt;=500,"2",IF(D102&gt;=390,"3","-"))))</f>
        <v>3</v>
      </c>
    </row>
    <row r="103" spans="1:29" ht="12.75">
      <c r="A103" s="23" t="s">
        <v>735</v>
      </c>
      <c r="B103" s="34" t="s">
        <v>560</v>
      </c>
      <c r="C103" s="35" t="s">
        <v>5</v>
      </c>
      <c r="D103" s="26">
        <f>MAX(E103:AA103)</f>
        <v>421</v>
      </c>
      <c r="E103" s="28">
        <v>421</v>
      </c>
      <c r="F103" s="27"/>
      <c r="G103" s="27"/>
      <c r="H103" s="27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30">
        <f>AVERAGE(E103:AA103)</f>
        <v>421</v>
      </c>
      <c r="AC103" s="11" t="str">
        <f>IF(D103&gt;=570,"M",IF(D103&gt;=540,"1",IF(D103&gt;=500,"2",IF(D103&gt;=390,"3","-"))))</f>
        <v>3</v>
      </c>
    </row>
    <row r="104" spans="1:29" ht="12.75">
      <c r="A104" s="23" t="s">
        <v>736</v>
      </c>
      <c r="B104" s="34" t="s">
        <v>604</v>
      </c>
      <c r="C104" s="35" t="s">
        <v>76</v>
      </c>
      <c r="D104" s="26">
        <f>MAX(E104:AA104)</f>
        <v>415</v>
      </c>
      <c r="E104" s="28">
        <v>415</v>
      </c>
      <c r="F104" s="27"/>
      <c r="G104" s="27"/>
      <c r="H104" s="27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30">
        <f>AVERAGE(E104:AA104)</f>
        <v>415</v>
      </c>
      <c r="AC104" s="11" t="str">
        <f>IF(D104&gt;=570,"M",IF(D104&gt;=540,"1",IF(D104&gt;=500,"2",IF(D104&gt;=390,"3","-"))))</f>
        <v>3</v>
      </c>
    </row>
    <row r="105" spans="1:29" ht="12.75">
      <c r="A105" s="23" t="s">
        <v>737</v>
      </c>
      <c r="B105" s="24" t="s">
        <v>85</v>
      </c>
      <c r="C105" s="25" t="s">
        <v>20</v>
      </c>
      <c r="D105" s="26">
        <f>MAX(E105:AA105)</f>
        <v>412</v>
      </c>
      <c r="E105" s="27">
        <v>412</v>
      </c>
      <c r="F105" s="27"/>
      <c r="G105" s="27"/>
      <c r="H105" s="27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0">
        <f>AVERAGE(E105:AA105)</f>
        <v>412</v>
      </c>
      <c r="AC105" s="11" t="str">
        <f>IF(D105&gt;=570,"M",IF(D105&gt;=540,"1",IF(D105&gt;=500,"2",IF(D105&gt;=390,"3","-"))))</f>
        <v>3</v>
      </c>
    </row>
    <row r="106" spans="1:29" ht="12.75">
      <c r="A106" s="23" t="s">
        <v>738</v>
      </c>
      <c r="B106" s="34" t="s">
        <v>461</v>
      </c>
      <c r="C106" s="35" t="s">
        <v>38</v>
      </c>
      <c r="D106" s="26">
        <f>MAX(E106:AA106)</f>
        <v>402</v>
      </c>
      <c r="E106" s="28">
        <v>327</v>
      </c>
      <c r="F106" s="27">
        <v>402</v>
      </c>
      <c r="G106" s="27"/>
      <c r="H106" s="27"/>
      <c r="I106" s="28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30">
        <f>AVERAGE(E106:AA106)</f>
        <v>364.5</v>
      </c>
      <c r="AC106" s="11" t="str">
        <f>IF(D106&gt;=570,"M",IF(D106&gt;=540,"1",IF(D106&gt;=500,"2",IF(D106&gt;=390,"3","-"))))</f>
        <v>3</v>
      </c>
    </row>
    <row r="107" spans="1:29" ht="12.75">
      <c r="A107" s="23" t="s">
        <v>781</v>
      </c>
      <c r="B107" s="34" t="s">
        <v>81</v>
      </c>
      <c r="C107" s="35" t="s">
        <v>37</v>
      </c>
      <c r="D107" s="26">
        <f>MAX(E107:AA107)</f>
        <v>400</v>
      </c>
      <c r="E107" s="28">
        <v>320</v>
      </c>
      <c r="F107" s="27">
        <v>291</v>
      </c>
      <c r="G107" s="36">
        <v>400</v>
      </c>
      <c r="H107" s="36">
        <v>384</v>
      </c>
      <c r="I107" s="37">
        <v>343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30">
        <f>AVERAGE(E107:AA107)</f>
        <v>347.6</v>
      </c>
      <c r="AC107" s="11" t="str">
        <f>IF(D107&gt;=570,"M",IF(D107&gt;=540,"1",IF(D107&gt;=500,"2",IF(D107&gt;=390,"3","-"))))</f>
        <v>3</v>
      </c>
    </row>
    <row r="108" spans="1:29" ht="12.75">
      <c r="A108" s="23" t="s">
        <v>782</v>
      </c>
      <c r="B108" s="34" t="s">
        <v>68</v>
      </c>
      <c r="C108" s="35" t="s">
        <v>41</v>
      </c>
      <c r="D108" s="26">
        <f>MAX(E108:AA108)</f>
        <v>397</v>
      </c>
      <c r="E108" s="28">
        <v>397</v>
      </c>
      <c r="F108" s="27">
        <v>371</v>
      </c>
      <c r="G108" s="27"/>
      <c r="H108" s="27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30">
        <f>AVERAGE(E108:AA108)</f>
        <v>384</v>
      </c>
      <c r="AC108" s="11" t="str">
        <f>IF(D108&gt;=570,"M",IF(D108&gt;=540,"1",IF(D108&gt;=500,"2",IF(D108&gt;=390,"3","-"))))</f>
        <v>3</v>
      </c>
    </row>
    <row r="109" spans="1:29" ht="12.75">
      <c r="A109" s="23" t="s">
        <v>739</v>
      </c>
      <c r="B109" s="34" t="s">
        <v>505</v>
      </c>
      <c r="C109" s="35" t="s">
        <v>18</v>
      </c>
      <c r="D109" s="26">
        <f>MAX(E109:AA109)</f>
        <v>397</v>
      </c>
      <c r="E109" s="37">
        <v>381</v>
      </c>
      <c r="F109" s="36">
        <v>397</v>
      </c>
      <c r="G109" s="36">
        <v>358</v>
      </c>
      <c r="H109" s="27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30">
        <f>AVERAGE(E109:AA109)</f>
        <v>378.6666666666667</v>
      </c>
      <c r="AC109" s="11" t="str">
        <f>IF(D109&gt;=570,"M",IF(D109&gt;=540,"1",IF(D109&gt;=500,"2",IF(D109&gt;=390,"3","-"))))</f>
        <v>3</v>
      </c>
    </row>
    <row r="110" spans="1:29" ht="12.75">
      <c r="A110" s="23" t="s">
        <v>740</v>
      </c>
      <c r="B110" s="24" t="s">
        <v>495</v>
      </c>
      <c r="C110" s="25" t="s">
        <v>54</v>
      </c>
      <c r="D110" s="26">
        <f>MAX(E110:AA110)</f>
        <v>396</v>
      </c>
      <c r="E110" s="27">
        <v>396</v>
      </c>
      <c r="F110" s="27">
        <v>334</v>
      </c>
      <c r="G110" s="27"/>
      <c r="H110" s="27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30">
        <f>AVERAGE(E110:AA110)</f>
        <v>365</v>
      </c>
      <c r="AC110" s="11" t="str">
        <f>IF(D110&gt;=570,"M",IF(D110&gt;=540,"1",IF(D110&gt;=500,"2",IF(D110&gt;=390,"3","-"))))</f>
        <v>3</v>
      </c>
    </row>
    <row r="111" spans="1:29" ht="12.75">
      <c r="A111" s="23" t="s">
        <v>783</v>
      </c>
      <c r="B111" s="24" t="s">
        <v>561</v>
      </c>
      <c r="C111" s="25" t="s">
        <v>5</v>
      </c>
      <c r="D111" s="26">
        <f>MAX(E111:AA111)</f>
        <v>388</v>
      </c>
      <c r="E111" s="27">
        <v>307</v>
      </c>
      <c r="F111" s="27">
        <v>388</v>
      </c>
      <c r="G111" s="36"/>
      <c r="H111" s="27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30">
        <f>AVERAGE(E111:AA111)</f>
        <v>347.5</v>
      </c>
      <c r="AC111" s="11" t="str">
        <f>IF(D111&gt;=570,"M",IF(D111&gt;=540,"1",IF(D111&gt;=500,"2",IF(D111&gt;=390,"3","-"))))</f>
        <v>-</v>
      </c>
    </row>
    <row r="112" spans="1:29" ht="12.75">
      <c r="A112" s="23" t="s">
        <v>784</v>
      </c>
      <c r="B112" s="24" t="s">
        <v>90</v>
      </c>
      <c r="C112" s="25" t="s">
        <v>47</v>
      </c>
      <c r="D112" s="26">
        <f>MAX(E112:AA112)</f>
        <v>382</v>
      </c>
      <c r="E112" s="27">
        <v>382</v>
      </c>
      <c r="F112" s="27">
        <v>317</v>
      </c>
      <c r="G112" s="27"/>
      <c r="H112" s="27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30">
        <f>AVERAGE(E112:AA112)</f>
        <v>349.5</v>
      </c>
      <c r="AC112" s="11" t="str">
        <f>IF(D112&gt;=570,"M",IF(D112&gt;=540,"1",IF(D112&gt;=500,"2",IF(D112&gt;=390,"3","-"))))</f>
        <v>-</v>
      </c>
    </row>
    <row r="113" spans="1:29" ht="12.75">
      <c r="A113" s="23" t="s">
        <v>741</v>
      </c>
      <c r="B113" s="24" t="s">
        <v>50</v>
      </c>
      <c r="C113" s="25" t="s">
        <v>47</v>
      </c>
      <c r="D113" s="26">
        <f>MAX(E113:AA113)</f>
        <v>382</v>
      </c>
      <c r="E113" s="27">
        <v>333</v>
      </c>
      <c r="F113" s="36">
        <v>382</v>
      </c>
      <c r="G113" s="27">
        <v>331</v>
      </c>
      <c r="H113" s="36">
        <v>351</v>
      </c>
      <c r="I113" s="37">
        <v>363</v>
      </c>
      <c r="J113" s="29">
        <v>279</v>
      </c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30">
        <f>AVERAGE(E113:AA113)</f>
        <v>339.8333333333333</v>
      </c>
      <c r="AC113" s="11" t="str">
        <f>IF(D113&gt;=570,"M",IF(D113&gt;=540,"1",IF(D113&gt;=500,"2",IF(D113&gt;=390,"3","-"))))</f>
        <v>-</v>
      </c>
    </row>
    <row r="114" spans="1:29" ht="12.75">
      <c r="A114" s="23" t="s">
        <v>742</v>
      </c>
      <c r="B114" s="34" t="s">
        <v>607</v>
      </c>
      <c r="C114" s="35" t="s">
        <v>11</v>
      </c>
      <c r="D114" s="26">
        <f>MAX(E114:AA114)</f>
        <v>371</v>
      </c>
      <c r="E114" s="28">
        <v>371</v>
      </c>
      <c r="F114" s="27">
        <v>371</v>
      </c>
      <c r="G114" s="27"/>
      <c r="H114" s="27"/>
      <c r="I114" s="28"/>
      <c r="J114" s="29"/>
      <c r="K114" s="38"/>
      <c r="L114" s="38"/>
      <c r="M114" s="29"/>
      <c r="N114" s="38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30">
        <f>AVERAGE(E114:AA114)</f>
        <v>371</v>
      </c>
      <c r="AC114" s="11" t="str">
        <f>IF(D114&gt;=570,"M",IF(D114&gt;=540,"1",IF(D114&gt;=500,"2",IF(D114&gt;=390,"3","-"))))</f>
        <v>-</v>
      </c>
    </row>
    <row r="115" spans="1:29" ht="12.75">
      <c r="A115" s="23" t="s">
        <v>743</v>
      </c>
      <c r="B115" s="24" t="s">
        <v>74</v>
      </c>
      <c r="C115" s="25" t="s">
        <v>47</v>
      </c>
      <c r="D115" s="26">
        <f>MAX(E115:AA115)</f>
        <v>366</v>
      </c>
      <c r="E115" s="27">
        <v>366</v>
      </c>
      <c r="F115" s="27"/>
      <c r="G115" s="27"/>
      <c r="H115" s="27"/>
      <c r="I115" s="2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30">
        <f>AVERAGE(E115:AA115)</f>
        <v>366</v>
      </c>
      <c r="AC115" s="11" t="str">
        <f>IF(D115&gt;=570,"M",IF(D115&gt;=540,"1",IF(D115&gt;=500,"2",IF(D115&gt;=390,"3","-"))))</f>
        <v>-</v>
      </c>
    </row>
    <row r="116" spans="1:29" ht="12.75">
      <c r="A116" s="23" t="s">
        <v>744</v>
      </c>
      <c r="B116" s="24" t="s">
        <v>97</v>
      </c>
      <c r="C116" s="25" t="s">
        <v>5</v>
      </c>
      <c r="D116" s="26">
        <f>MAX(E116:AA116)</f>
        <v>360</v>
      </c>
      <c r="E116" s="27">
        <v>274</v>
      </c>
      <c r="F116" s="27">
        <v>324</v>
      </c>
      <c r="G116" s="36">
        <v>360</v>
      </c>
      <c r="H116" s="27">
        <v>309</v>
      </c>
      <c r="I116" s="37">
        <v>341</v>
      </c>
      <c r="J116" s="38">
        <v>349</v>
      </c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30">
        <f>AVERAGE(E116:AA116)</f>
        <v>326.1666666666667</v>
      </c>
      <c r="AC116" s="11" t="str">
        <f>IF(D116&gt;=570,"M",IF(D116&gt;=540,"1",IF(D116&gt;=500,"2",IF(D116&gt;=390,"3","-"))))</f>
        <v>-</v>
      </c>
    </row>
    <row r="117" spans="1:29" ht="13.5" thickBot="1">
      <c r="A117" s="44" t="s">
        <v>785</v>
      </c>
      <c r="B117" s="45" t="s">
        <v>557</v>
      </c>
      <c r="C117" s="46" t="s">
        <v>47</v>
      </c>
      <c r="D117" s="47">
        <f>MAX(E117:AA117)</f>
        <v>271</v>
      </c>
      <c r="E117" s="48">
        <v>271</v>
      </c>
      <c r="F117" s="48"/>
      <c r="G117" s="148"/>
      <c r="H117" s="148"/>
      <c r="I117" s="49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30">
        <f>AVERAGE(E117:AA117)</f>
        <v>271</v>
      </c>
      <c r="AC117" s="11" t="str">
        <f>IF(D117&gt;=570,"M",IF(D117&gt;=540,"1",IF(D117&gt;=500,"2",IF(D117&gt;=390,"3","-"))))</f>
        <v>-</v>
      </c>
    </row>
    <row r="118" spans="1:28" ht="12.75">
      <c r="A118" s="51"/>
      <c r="B118" s="52"/>
      <c r="C118" s="53"/>
      <c r="D118" s="54"/>
      <c r="E118" s="55"/>
      <c r="F118" s="55"/>
      <c r="G118" s="55"/>
      <c r="H118" s="55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30"/>
    </row>
    <row r="119" spans="1:27" ht="15">
      <c r="A119" s="8"/>
      <c r="B119" s="16" t="s">
        <v>309</v>
      </c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6" customHeight="1" thickBot="1">
      <c r="A120" s="8"/>
      <c r="B120" s="18"/>
      <c r="C120" s="19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8" ht="13.5" thickBot="1">
      <c r="A121" s="20" t="s">
        <v>0</v>
      </c>
      <c r="B121" s="21" t="s">
        <v>1</v>
      </c>
      <c r="C121" s="21" t="s">
        <v>2</v>
      </c>
      <c r="D121" s="22" t="s">
        <v>6</v>
      </c>
      <c r="E121" s="204" t="s">
        <v>3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10" t="s">
        <v>7</v>
      </c>
    </row>
    <row r="122" spans="1:28" ht="12.75">
      <c r="A122" s="23" t="s">
        <v>82</v>
      </c>
      <c r="B122" s="24" t="s">
        <v>48</v>
      </c>
      <c r="C122" s="25" t="s">
        <v>5</v>
      </c>
      <c r="D122" s="57">
        <f>MAX(E122:AA122)</f>
        <v>562</v>
      </c>
      <c r="E122" s="58">
        <v>530</v>
      </c>
      <c r="F122" s="58">
        <v>536</v>
      </c>
      <c r="G122" s="58">
        <v>537</v>
      </c>
      <c r="H122" s="158">
        <v>538</v>
      </c>
      <c r="I122" s="190">
        <v>562</v>
      </c>
      <c r="J122" s="59">
        <v>535</v>
      </c>
      <c r="K122" s="59">
        <v>517</v>
      </c>
      <c r="L122" s="191">
        <v>538</v>
      </c>
      <c r="M122" s="59">
        <v>518</v>
      </c>
      <c r="N122" s="59">
        <v>519</v>
      </c>
      <c r="O122" s="59">
        <v>529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30">
        <f>AVERAGE(E122:AA122)</f>
        <v>532.6363636363636</v>
      </c>
    </row>
    <row r="123" spans="1:28" ht="12.75">
      <c r="A123" s="23" t="s">
        <v>656</v>
      </c>
      <c r="B123" s="24" t="s">
        <v>83</v>
      </c>
      <c r="C123" s="25" t="s">
        <v>54</v>
      </c>
      <c r="D123" s="26">
        <f>MAX(E123:AA123)</f>
        <v>561</v>
      </c>
      <c r="E123" s="27">
        <v>547</v>
      </c>
      <c r="F123" s="27">
        <v>542</v>
      </c>
      <c r="G123" s="36">
        <v>555</v>
      </c>
      <c r="H123" s="36">
        <v>561</v>
      </c>
      <c r="I123" s="37">
        <v>558</v>
      </c>
      <c r="J123" s="29">
        <v>550</v>
      </c>
      <c r="K123" s="29">
        <v>533</v>
      </c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30">
        <f>AVERAGE(E123:AA123)</f>
        <v>549.4285714285714</v>
      </c>
    </row>
    <row r="124" spans="1:28" ht="12.75">
      <c r="A124" s="23" t="s">
        <v>657</v>
      </c>
      <c r="B124" s="24" t="s">
        <v>454</v>
      </c>
      <c r="C124" s="25" t="s">
        <v>31</v>
      </c>
      <c r="D124" s="26">
        <f>MAX(E124:AA124)</f>
        <v>552</v>
      </c>
      <c r="E124" s="27">
        <v>542</v>
      </c>
      <c r="F124" s="27">
        <v>545</v>
      </c>
      <c r="G124" s="36">
        <v>552</v>
      </c>
      <c r="H124" s="36">
        <v>547</v>
      </c>
      <c r="I124" s="37">
        <v>550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30">
        <f>AVERAGE(E124:AA124)</f>
        <v>547.2</v>
      </c>
    </row>
    <row r="125" spans="1:28" ht="12.75">
      <c r="A125" s="23" t="s">
        <v>658</v>
      </c>
      <c r="B125" s="24" t="s">
        <v>67</v>
      </c>
      <c r="C125" s="25" t="s">
        <v>18</v>
      </c>
      <c r="D125" s="26">
        <f>MAX(E125:AA125)</f>
        <v>547</v>
      </c>
      <c r="E125" s="27">
        <v>496</v>
      </c>
      <c r="F125" s="27">
        <v>492</v>
      </c>
      <c r="G125" s="27">
        <v>457</v>
      </c>
      <c r="H125" s="27">
        <v>489</v>
      </c>
      <c r="I125" s="28">
        <v>487</v>
      </c>
      <c r="J125" s="38">
        <v>523</v>
      </c>
      <c r="K125" s="38">
        <v>547</v>
      </c>
      <c r="L125" s="38">
        <v>516</v>
      </c>
      <c r="M125" s="29">
        <v>486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30">
        <f>AVERAGE(E125:AA125)</f>
        <v>499.22222222222223</v>
      </c>
    </row>
    <row r="126" spans="1:28" ht="12.75">
      <c r="A126" s="23" t="s">
        <v>659</v>
      </c>
      <c r="B126" s="24" t="s">
        <v>453</v>
      </c>
      <c r="C126" s="25" t="s">
        <v>76</v>
      </c>
      <c r="D126" s="26">
        <f>MAX(E126:AA126)</f>
        <v>546</v>
      </c>
      <c r="E126" s="27">
        <v>546</v>
      </c>
      <c r="F126" s="27">
        <v>500</v>
      </c>
      <c r="G126" s="27"/>
      <c r="H126" s="27"/>
      <c r="I126" s="28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30">
        <f>AVERAGE(E126:AA126)</f>
        <v>523</v>
      </c>
    </row>
    <row r="127" spans="1:28" ht="12.75">
      <c r="A127" s="23" t="s">
        <v>660</v>
      </c>
      <c r="B127" s="24" t="s">
        <v>29</v>
      </c>
      <c r="C127" s="25" t="s">
        <v>449</v>
      </c>
      <c r="D127" s="26">
        <f>MAX(E127:AA127)</f>
        <v>546</v>
      </c>
      <c r="E127" s="27">
        <v>491</v>
      </c>
      <c r="F127" s="27">
        <v>508</v>
      </c>
      <c r="G127" s="36">
        <v>535</v>
      </c>
      <c r="H127" s="36">
        <v>546</v>
      </c>
      <c r="I127" s="28">
        <v>506</v>
      </c>
      <c r="J127" s="38">
        <v>533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30">
        <f>AVERAGE(E127:AA127)</f>
        <v>519.8333333333334</v>
      </c>
    </row>
    <row r="128" spans="1:28" ht="12.75">
      <c r="A128" s="23" t="s">
        <v>661</v>
      </c>
      <c r="B128" s="24" t="s">
        <v>25</v>
      </c>
      <c r="C128" s="25" t="s">
        <v>54</v>
      </c>
      <c r="D128" s="26">
        <f>MAX(E128:AA128)</f>
        <v>544</v>
      </c>
      <c r="E128" s="27">
        <v>536</v>
      </c>
      <c r="F128" s="27">
        <v>532</v>
      </c>
      <c r="G128" s="27">
        <v>529</v>
      </c>
      <c r="H128" s="36">
        <v>544</v>
      </c>
      <c r="I128" s="28">
        <v>532</v>
      </c>
      <c r="J128" s="38">
        <v>542</v>
      </c>
      <c r="K128" s="29">
        <v>521</v>
      </c>
      <c r="L128" s="29">
        <v>528</v>
      </c>
      <c r="M128" s="38">
        <v>541</v>
      </c>
      <c r="N128" s="29">
        <v>525</v>
      </c>
      <c r="O128" s="29">
        <v>517</v>
      </c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30">
        <f>AVERAGE(E128:AA128)</f>
        <v>531.5454545454545</v>
      </c>
    </row>
    <row r="129" spans="1:28" ht="12.75">
      <c r="A129" s="23" t="s">
        <v>662</v>
      </c>
      <c r="B129" s="24" t="s">
        <v>511</v>
      </c>
      <c r="C129" s="25" t="s">
        <v>353</v>
      </c>
      <c r="D129" s="26">
        <f>MAX(E129:AA129)</f>
        <v>539</v>
      </c>
      <c r="E129" s="27">
        <v>539</v>
      </c>
      <c r="F129" s="27">
        <v>525</v>
      </c>
      <c r="G129" s="27"/>
      <c r="H129" s="27"/>
      <c r="I129" s="28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30">
        <f>AVERAGE(E129:AA129)</f>
        <v>532</v>
      </c>
    </row>
    <row r="130" spans="1:28" ht="12.75">
      <c r="A130" s="23" t="s">
        <v>663</v>
      </c>
      <c r="B130" s="34" t="s">
        <v>285</v>
      </c>
      <c r="C130" s="35" t="s">
        <v>278</v>
      </c>
      <c r="D130" s="26">
        <f>MAX(E130:AA130)</f>
        <v>538</v>
      </c>
      <c r="E130" s="28">
        <v>509</v>
      </c>
      <c r="F130" s="36">
        <v>538</v>
      </c>
      <c r="G130" s="27">
        <v>515</v>
      </c>
      <c r="H130" s="27">
        <v>481</v>
      </c>
      <c r="I130" s="28">
        <v>495</v>
      </c>
      <c r="J130" s="38">
        <v>515</v>
      </c>
      <c r="K130" s="38">
        <v>519</v>
      </c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30">
        <f>AVERAGE(E130:AA130)</f>
        <v>510.2857142857143</v>
      </c>
    </row>
    <row r="131" spans="1:28" ht="12.75">
      <c r="A131" s="23" t="s">
        <v>664</v>
      </c>
      <c r="B131" s="24" t="s">
        <v>78</v>
      </c>
      <c r="C131" s="25" t="s">
        <v>20</v>
      </c>
      <c r="D131" s="26">
        <f>MAX(E131:AA131)</f>
        <v>533</v>
      </c>
      <c r="E131" s="36">
        <v>533</v>
      </c>
      <c r="F131" s="27">
        <v>445</v>
      </c>
      <c r="G131" s="27">
        <v>505</v>
      </c>
      <c r="H131" s="27">
        <v>500</v>
      </c>
      <c r="I131" s="28">
        <v>486</v>
      </c>
      <c r="J131" s="29">
        <v>498</v>
      </c>
      <c r="K131" s="29">
        <v>504</v>
      </c>
      <c r="L131" s="38">
        <v>514</v>
      </c>
      <c r="M131" s="38">
        <v>517</v>
      </c>
      <c r="N131" s="29">
        <v>483</v>
      </c>
      <c r="O131" s="29">
        <v>486</v>
      </c>
      <c r="P131" s="29">
        <v>507</v>
      </c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30">
        <f>AVERAGE(E131:AA131)</f>
        <v>498.1666666666667</v>
      </c>
    </row>
    <row r="132" spans="1:28" ht="12.75">
      <c r="A132" s="23" t="s">
        <v>665</v>
      </c>
      <c r="B132" s="34" t="s">
        <v>279</v>
      </c>
      <c r="C132" s="35" t="s">
        <v>278</v>
      </c>
      <c r="D132" s="26">
        <f>MAX(E132:AA132)</f>
        <v>526</v>
      </c>
      <c r="E132" s="37">
        <v>526</v>
      </c>
      <c r="F132" s="27">
        <v>520</v>
      </c>
      <c r="G132" s="27">
        <v>509</v>
      </c>
      <c r="H132" s="36">
        <v>524</v>
      </c>
      <c r="I132" s="28">
        <v>496</v>
      </c>
      <c r="J132" s="29">
        <v>494</v>
      </c>
      <c r="K132" s="29">
        <v>487</v>
      </c>
      <c r="L132" s="29">
        <v>509</v>
      </c>
      <c r="M132" s="38">
        <v>526</v>
      </c>
      <c r="N132" s="29">
        <v>524</v>
      </c>
      <c r="O132" s="29">
        <v>473</v>
      </c>
      <c r="P132" s="29">
        <v>502</v>
      </c>
      <c r="Q132" s="29">
        <v>502</v>
      </c>
      <c r="R132" s="29">
        <v>494</v>
      </c>
      <c r="S132" s="29"/>
      <c r="T132" s="29"/>
      <c r="U132" s="29"/>
      <c r="V132" s="29"/>
      <c r="W132" s="29"/>
      <c r="X132" s="29"/>
      <c r="Y132" s="29"/>
      <c r="Z132" s="29"/>
      <c r="AA132" s="29"/>
      <c r="AB132" s="30">
        <f>AVERAGE(E132:AA132)</f>
        <v>506.14285714285717</v>
      </c>
    </row>
    <row r="133" spans="1:28" ht="12.75">
      <c r="A133" s="23" t="s">
        <v>666</v>
      </c>
      <c r="B133" s="24" t="s">
        <v>32</v>
      </c>
      <c r="C133" s="25" t="s">
        <v>11</v>
      </c>
      <c r="D133" s="26">
        <f>MAX(E133:AA133)</f>
        <v>522</v>
      </c>
      <c r="E133" s="27">
        <v>469</v>
      </c>
      <c r="F133" s="27">
        <v>437</v>
      </c>
      <c r="G133" s="27">
        <v>456</v>
      </c>
      <c r="H133" s="27">
        <v>403</v>
      </c>
      <c r="I133" s="28">
        <v>446</v>
      </c>
      <c r="J133" s="38">
        <v>493</v>
      </c>
      <c r="K133" s="29">
        <v>485</v>
      </c>
      <c r="L133" s="29">
        <v>477</v>
      </c>
      <c r="M133" s="29">
        <v>488</v>
      </c>
      <c r="N133" s="38">
        <v>522</v>
      </c>
      <c r="O133" s="38">
        <v>489</v>
      </c>
      <c r="P133" s="29">
        <v>484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30">
        <f>AVERAGE(E133:AA133)</f>
        <v>470.75</v>
      </c>
    </row>
    <row r="134" spans="1:28" ht="12.75">
      <c r="A134" s="23" t="s">
        <v>667</v>
      </c>
      <c r="B134" s="34" t="s">
        <v>62</v>
      </c>
      <c r="C134" s="35" t="s">
        <v>18</v>
      </c>
      <c r="D134" s="26">
        <f>MAX(E134:AA134)</f>
        <v>520</v>
      </c>
      <c r="E134" s="37">
        <v>511</v>
      </c>
      <c r="F134" s="27">
        <v>307</v>
      </c>
      <c r="G134" s="27">
        <v>472</v>
      </c>
      <c r="H134" s="36">
        <v>520</v>
      </c>
      <c r="I134" s="28">
        <v>485</v>
      </c>
      <c r="J134" s="38">
        <v>518</v>
      </c>
      <c r="K134" s="29">
        <v>488</v>
      </c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30">
        <f>AVERAGE(E134:AA134)</f>
        <v>471.57142857142856</v>
      </c>
    </row>
    <row r="135" spans="1:28" ht="12.75">
      <c r="A135" s="23" t="s">
        <v>668</v>
      </c>
      <c r="B135" s="24" t="s">
        <v>23</v>
      </c>
      <c r="C135" s="25" t="s">
        <v>11</v>
      </c>
      <c r="D135" s="26">
        <f>MAX(E135:AA135)</f>
        <v>516</v>
      </c>
      <c r="E135" s="27">
        <v>460</v>
      </c>
      <c r="F135" s="27">
        <v>444</v>
      </c>
      <c r="G135" s="36">
        <v>498</v>
      </c>
      <c r="H135" s="36">
        <v>516</v>
      </c>
      <c r="I135" s="28">
        <v>484</v>
      </c>
      <c r="J135" s="38">
        <v>494</v>
      </c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30">
        <f>AVERAGE(E135:AA135)</f>
        <v>482.6666666666667</v>
      </c>
    </row>
    <row r="136" spans="1:28" ht="12.75">
      <c r="A136" s="23" t="s">
        <v>669</v>
      </c>
      <c r="B136" s="24" t="s">
        <v>289</v>
      </c>
      <c r="C136" s="25" t="s">
        <v>278</v>
      </c>
      <c r="D136" s="26">
        <f>MAX(E136:AA136)</f>
        <v>516</v>
      </c>
      <c r="E136" s="36">
        <v>516</v>
      </c>
      <c r="F136" s="27">
        <v>499</v>
      </c>
      <c r="G136" s="36">
        <v>504</v>
      </c>
      <c r="H136" s="27">
        <v>494</v>
      </c>
      <c r="I136" s="37">
        <v>505</v>
      </c>
      <c r="J136" s="29">
        <v>487</v>
      </c>
      <c r="K136" s="29">
        <v>434</v>
      </c>
      <c r="L136" s="29">
        <v>445</v>
      </c>
      <c r="M136" s="29">
        <v>439</v>
      </c>
      <c r="N136" s="29">
        <v>437</v>
      </c>
      <c r="O136" s="29">
        <v>469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30">
        <f>AVERAGE(E136:AA136)</f>
        <v>475.3636363636364</v>
      </c>
    </row>
    <row r="137" spans="1:28" ht="12.75">
      <c r="A137" s="23" t="s">
        <v>670</v>
      </c>
      <c r="B137" s="24" t="s">
        <v>39</v>
      </c>
      <c r="C137" s="25" t="s">
        <v>11</v>
      </c>
      <c r="D137" s="26">
        <f>MAX(E137:AA137)</f>
        <v>515</v>
      </c>
      <c r="E137" s="27">
        <v>483</v>
      </c>
      <c r="F137" s="36">
        <v>514</v>
      </c>
      <c r="G137" s="36">
        <v>495</v>
      </c>
      <c r="H137" s="27">
        <v>475</v>
      </c>
      <c r="I137" s="28">
        <v>482</v>
      </c>
      <c r="J137" s="29">
        <v>467</v>
      </c>
      <c r="K137" s="38">
        <v>515</v>
      </c>
      <c r="L137" s="29">
        <v>494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30">
        <f>AVERAGE(E137:AA137)</f>
        <v>490.625</v>
      </c>
    </row>
    <row r="138" spans="1:28" ht="12.75">
      <c r="A138" s="23" t="s">
        <v>671</v>
      </c>
      <c r="B138" s="24" t="s">
        <v>286</v>
      </c>
      <c r="C138" s="25" t="s">
        <v>284</v>
      </c>
      <c r="D138" s="26">
        <f>MAX(E138:AA138)</f>
        <v>510</v>
      </c>
      <c r="E138" s="36">
        <v>492</v>
      </c>
      <c r="F138" s="27">
        <v>483</v>
      </c>
      <c r="G138" s="36">
        <v>501</v>
      </c>
      <c r="H138" s="36">
        <v>510</v>
      </c>
      <c r="I138" s="28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30">
        <f>AVERAGE(E138:AA138)</f>
        <v>496.5</v>
      </c>
    </row>
    <row r="139" spans="1:28" ht="12.75">
      <c r="A139" s="23" t="s">
        <v>672</v>
      </c>
      <c r="B139" s="34" t="s">
        <v>473</v>
      </c>
      <c r="C139" s="35" t="s">
        <v>56</v>
      </c>
      <c r="D139" s="26">
        <f>MAX(E139:AA139)</f>
        <v>509</v>
      </c>
      <c r="E139" s="37">
        <v>509</v>
      </c>
      <c r="F139" s="36">
        <v>505</v>
      </c>
      <c r="G139" s="27">
        <v>494</v>
      </c>
      <c r="H139" s="36">
        <v>500</v>
      </c>
      <c r="I139" s="28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30">
        <f>AVERAGE(E139:AA139)</f>
        <v>502</v>
      </c>
    </row>
    <row r="140" spans="1:28" ht="12.75">
      <c r="A140" s="23" t="s">
        <v>673</v>
      </c>
      <c r="B140" s="34" t="s">
        <v>510</v>
      </c>
      <c r="C140" s="35" t="s">
        <v>344</v>
      </c>
      <c r="D140" s="26">
        <f>MAX(E140:AA140)</f>
        <v>508</v>
      </c>
      <c r="E140" s="28">
        <v>508</v>
      </c>
      <c r="F140" s="27">
        <v>476</v>
      </c>
      <c r="G140" s="27"/>
      <c r="H140" s="27"/>
      <c r="I140" s="28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30">
        <f>AVERAGE(E140:AA140)</f>
        <v>492</v>
      </c>
    </row>
    <row r="141" spans="1:28" ht="12.75">
      <c r="A141" s="23" t="s">
        <v>674</v>
      </c>
      <c r="B141" s="24" t="s">
        <v>46</v>
      </c>
      <c r="C141" s="25" t="s">
        <v>47</v>
      </c>
      <c r="D141" s="26">
        <f>MAX(E141:AA141)</f>
        <v>505</v>
      </c>
      <c r="E141" s="27">
        <v>458</v>
      </c>
      <c r="F141" s="36">
        <v>505</v>
      </c>
      <c r="G141" s="36">
        <v>499</v>
      </c>
      <c r="H141" s="36">
        <v>485</v>
      </c>
      <c r="I141" s="28">
        <v>455</v>
      </c>
      <c r="J141" s="29">
        <v>422</v>
      </c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30">
        <f>AVERAGE(E141:AA141)</f>
        <v>470.6666666666667</v>
      </c>
    </row>
    <row r="142" spans="1:28" ht="12.75">
      <c r="A142" s="23" t="s">
        <v>675</v>
      </c>
      <c r="B142" s="24" t="s">
        <v>86</v>
      </c>
      <c r="C142" s="25" t="s">
        <v>87</v>
      </c>
      <c r="D142" s="26">
        <f>MAX(E142:AA142)</f>
        <v>497</v>
      </c>
      <c r="E142" s="36">
        <v>497</v>
      </c>
      <c r="F142" s="36">
        <v>492</v>
      </c>
      <c r="G142" s="36">
        <v>494</v>
      </c>
      <c r="H142" s="27"/>
      <c r="I142" s="28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30">
        <f>AVERAGE(E142:AA142)</f>
        <v>494.3333333333333</v>
      </c>
    </row>
    <row r="143" spans="1:28" ht="12.75">
      <c r="A143" s="23" t="s">
        <v>676</v>
      </c>
      <c r="B143" s="24" t="s">
        <v>321</v>
      </c>
      <c r="C143" s="25" t="s">
        <v>37</v>
      </c>
      <c r="D143" s="26">
        <f>MAX(E143:AA143)</f>
        <v>493</v>
      </c>
      <c r="E143" s="36">
        <v>493</v>
      </c>
      <c r="F143" s="36">
        <v>427</v>
      </c>
      <c r="G143" s="36">
        <v>472</v>
      </c>
      <c r="H143" s="27"/>
      <c r="I143" s="28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30">
        <f>AVERAGE(E143:AA143)</f>
        <v>464</v>
      </c>
    </row>
    <row r="144" spans="1:28" ht="12.75">
      <c r="A144" s="23" t="s">
        <v>677</v>
      </c>
      <c r="B144" s="24" t="s">
        <v>457</v>
      </c>
      <c r="C144" s="25" t="s">
        <v>37</v>
      </c>
      <c r="D144" s="26">
        <f>MAX(E144:AA144)</f>
        <v>491</v>
      </c>
      <c r="E144" s="36">
        <v>458</v>
      </c>
      <c r="F144" s="36">
        <v>487</v>
      </c>
      <c r="G144" s="36">
        <v>491</v>
      </c>
      <c r="H144" s="27">
        <v>451</v>
      </c>
      <c r="I144" s="28">
        <v>405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30">
        <f>AVERAGE(E144:AA144)</f>
        <v>458.4</v>
      </c>
    </row>
    <row r="145" spans="1:28" ht="12.75">
      <c r="A145" s="23" t="s">
        <v>678</v>
      </c>
      <c r="B145" s="34" t="s">
        <v>64</v>
      </c>
      <c r="C145" s="35" t="s">
        <v>65</v>
      </c>
      <c r="D145" s="26">
        <f>MAX(E145:AA145)</f>
        <v>491</v>
      </c>
      <c r="E145" s="28">
        <v>424</v>
      </c>
      <c r="F145" s="27">
        <v>409</v>
      </c>
      <c r="G145" s="27">
        <v>438</v>
      </c>
      <c r="H145" s="27">
        <v>394</v>
      </c>
      <c r="I145" s="37">
        <v>472</v>
      </c>
      <c r="J145" s="29">
        <v>399</v>
      </c>
      <c r="K145" s="29">
        <v>424</v>
      </c>
      <c r="L145" s="29">
        <v>399</v>
      </c>
      <c r="M145" s="38">
        <v>485</v>
      </c>
      <c r="N145" s="29">
        <v>426</v>
      </c>
      <c r="O145" s="29">
        <v>435</v>
      </c>
      <c r="P145" s="38">
        <v>491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30">
        <f>AVERAGE(E145:AA145)</f>
        <v>433</v>
      </c>
    </row>
    <row r="146" spans="1:28" ht="12.75">
      <c r="A146" s="23" t="s">
        <v>679</v>
      </c>
      <c r="B146" s="24" t="s">
        <v>88</v>
      </c>
      <c r="C146" s="25" t="s">
        <v>11</v>
      </c>
      <c r="D146" s="26">
        <f>MAX(E146:AA146)</f>
        <v>483</v>
      </c>
      <c r="E146" s="27">
        <v>463</v>
      </c>
      <c r="F146" s="27">
        <v>469</v>
      </c>
      <c r="G146" s="27">
        <v>470</v>
      </c>
      <c r="H146" s="27">
        <v>391</v>
      </c>
      <c r="I146" s="37">
        <v>480</v>
      </c>
      <c r="J146" s="38">
        <v>471</v>
      </c>
      <c r="K146" s="38">
        <v>483</v>
      </c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30">
        <f>AVERAGE(E146:AA146)</f>
        <v>461</v>
      </c>
    </row>
    <row r="147" spans="1:28" ht="12.75">
      <c r="A147" s="23" t="s">
        <v>680</v>
      </c>
      <c r="B147" s="24" t="s">
        <v>322</v>
      </c>
      <c r="C147" s="25" t="s">
        <v>31</v>
      </c>
      <c r="D147" s="26">
        <f>MAX(E147:AA147)</f>
        <v>481</v>
      </c>
      <c r="E147" s="27">
        <v>438</v>
      </c>
      <c r="F147" s="27">
        <v>457</v>
      </c>
      <c r="G147" s="27">
        <v>444</v>
      </c>
      <c r="H147" s="27">
        <v>462</v>
      </c>
      <c r="I147" s="37">
        <v>475</v>
      </c>
      <c r="J147" s="29">
        <v>402</v>
      </c>
      <c r="K147" s="38">
        <v>481</v>
      </c>
      <c r="L147" s="38">
        <v>464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30">
        <f>AVERAGE(E147:AA147)</f>
        <v>452.875</v>
      </c>
    </row>
    <row r="148" spans="1:28" ht="12.75">
      <c r="A148" s="23" t="s">
        <v>681</v>
      </c>
      <c r="B148" s="24" t="s">
        <v>489</v>
      </c>
      <c r="C148" s="25" t="s">
        <v>31</v>
      </c>
      <c r="D148" s="26">
        <f>MAX(E148:AA148)</f>
        <v>477</v>
      </c>
      <c r="E148" s="36">
        <v>477</v>
      </c>
      <c r="F148" s="27">
        <v>418</v>
      </c>
      <c r="G148" s="36">
        <v>451</v>
      </c>
      <c r="H148" s="36">
        <v>429</v>
      </c>
      <c r="I148" s="28">
        <v>388</v>
      </c>
      <c r="J148" s="29">
        <v>390</v>
      </c>
      <c r="K148" s="29">
        <v>408</v>
      </c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30">
        <f>AVERAGE(E148:AA148)</f>
        <v>423</v>
      </c>
    </row>
    <row r="149" spans="1:28" ht="12.75">
      <c r="A149" s="23" t="s">
        <v>682</v>
      </c>
      <c r="B149" s="24" t="s">
        <v>459</v>
      </c>
      <c r="C149" s="25" t="s">
        <v>37</v>
      </c>
      <c r="D149" s="26">
        <f>MAX(E149:AA149)</f>
        <v>461</v>
      </c>
      <c r="E149" s="36">
        <v>411</v>
      </c>
      <c r="F149" s="36">
        <v>461</v>
      </c>
      <c r="G149" s="36">
        <v>422</v>
      </c>
      <c r="H149" s="27">
        <v>262</v>
      </c>
      <c r="I149" s="28">
        <v>383</v>
      </c>
      <c r="J149" s="29">
        <v>387</v>
      </c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30">
        <f>AVERAGE(E149:AA149)</f>
        <v>387.6666666666667</v>
      </c>
    </row>
    <row r="150" spans="1:28" ht="12.75">
      <c r="A150" s="23" t="s">
        <v>683</v>
      </c>
      <c r="B150" s="34" t="s">
        <v>92</v>
      </c>
      <c r="C150" s="35" t="s">
        <v>93</v>
      </c>
      <c r="D150" s="26">
        <f>MAX(E150:AA150)</f>
        <v>457</v>
      </c>
      <c r="E150" s="32">
        <v>427</v>
      </c>
      <c r="F150" s="60">
        <v>451</v>
      </c>
      <c r="G150" s="31">
        <v>449</v>
      </c>
      <c r="H150" s="31">
        <v>443</v>
      </c>
      <c r="I150" s="32">
        <v>448</v>
      </c>
      <c r="J150" s="83">
        <v>452</v>
      </c>
      <c r="K150" s="83">
        <v>457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0">
        <f>AVERAGE(E150:AA150)</f>
        <v>446.7142857142857</v>
      </c>
    </row>
    <row r="151" spans="1:28" ht="12.75">
      <c r="A151" s="23" t="s">
        <v>684</v>
      </c>
      <c r="B151" s="24" t="s">
        <v>485</v>
      </c>
      <c r="C151" s="25" t="s">
        <v>14</v>
      </c>
      <c r="D151" s="26">
        <f>MAX(E151:AA151)</f>
        <v>444</v>
      </c>
      <c r="E151" s="31">
        <v>424</v>
      </c>
      <c r="F151" s="31">
        <v>444</v>
      </c>
      <c r="G151" s="31"/>
      <c r="H151" s="31"/>
      <c r="I151" s="32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0">
        <f>AVERAGE(E151:AA151)</f>
        <v>434</v>
      </c>
    </row>
    <row r="152" spans="1:28" ht="12.75">
      <c r="A152" s="23" t="s">
        <v>685</v>
      </c>
      <c r="B152" s="24" t="s">
        <v>509</v>
      </c>
      <c r="C152" s="25" t="s">
        <v>56</v>
      </c>
      <c r="D152" s="26">
        <f>MAX(E152:AA152)</f>
        <v>417</v>
      </c>
      <c r="E152" s="61">
        <v>417</v>
      </c>
      <c r="F152" s="61"/>
      <c r="G152" s="61"/>
      <c r="H152" s="61"/>
      <c r="I152" s="62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30">
        <f>AVERAGE(E152:AA152)</f>
        <v>417</v>
      </c>
    </row>
    <row r="153" spans="1:28" ht="12.75">
      <c r="A153" s="23" t="s">
        <v>686</v>
      </c>
      <c r="B153" s="24" t="s">
        <v>590</v>
      </c>
      <c r="C153" s="25" t="s">
        <v>11</v>
      </c>
      <c r="D153" s="26">
        <f>MAX(E153:AA153)</f>
        <v>397</v>
      </c>
      <c r="E153" s="36">
        <v>354</v>
      </c>
      <c r="F153" s="36">
        <v>397</v>
      </c>
      <c r="G153" s="36">
        <v>391</v>
      </c>
      <c r="H153" s="36"/>
      <c r="I153" s="28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30">
        <f>AVERAGE(E153:AA153)</f>
        <v>380.6666666666667</v>
      </c>
    </row>
    <row r="154" spans="1:28" ht="12.75">
      <c r="A154" s="23" t="s">
        <v>687</v>
      </c>
      <c r="B154" s="24" t="s">
        <v>476</v>
      </c>
      <c r="C154" s="25" t="s">
        <v>56</v>
      </c>
      <c r="D154" s="26">
        <f>MAX(E154:AA154)</f>
        <v>365</v>
      </c>
      <c r="E154" s="36">
        <v>358</v>
      </c>
      <c r="F154" s="36">
        <v>350</v>
      </c>
      <c r="G154" s="36">
        <v>365</v>
      </c>
      <c r="H154" s="27"/>
      <c r="I154" s="28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30">
        <f>AVERAGE(E154:AA154)</f>
        <v>357.6666666666667</v>
      </c>
    </row>
    <row r="155" spans="1:28" ht="13.5" thickBot="1">
      <c r="A155" s="44" t="s">
        <v>688</v>
      </c>
      <c r="B155" s="45" t="s">
        <v>564</v>
      </c>
      <c r="C155" s="46" t="s">
        <v>278</v>
      </c>
      <c r="D155" s="47">
        <f>MAX(E155:AA155)</f>
        <v>323</v>
      </c>
      <c r="E155" s="48">
        <v>323</v>
      </c>
      <c r="F155" s="48"/>
      <c r="G155" s="148"/>
      <c r="H155" s="148"/>
      <c r="I155" s="49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30">
        <f>AVERAGE(E155:AA155)</f>
        <v>323</v>
      </c>
    </row>
    <row r="156" spans="1:28" ht="12.75">
      <c r="A156" s="51"/>
      <c r="B156" s="64"/>
      <c r="C156" s="65"/>
      <c r="D156" s="54"/>
      <c r="E156" s="66"/>
      <c r="F156" s="66"/>
      <c r="G156" s="66"/>
      <c r="H156" s="6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30"/>
    </row>
    <row r="157" spans="1:27" ht="15">
      <c r="A157" s="8"/>
      <c r="B157" s="16" t="s">
        <v>311</v>
      </c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6" customHeight="1" thickBot="1">
      <c r="A158" s="8"/>
      <c r="B158" s="18"/>
      <c r="C158" s="19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9" ht="13.5" thickBot="1">
      <c r="A159" s="20" t="s">
        <v>0</v>
      </c>
      <c r="B159" s="21" t="s">
        <v>1</v>
      </c>
      <c r="C159" s="21" t="s">
        <v>2</v>
      </c>
      <c r="D159" s="22" t="s">
        <v>6</v>
      </c>
      <c r="E159" s="204" t="s">
        <v>3</v>
      </c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10" t="s">
        <v>7</v>
      </c>
      <c r="AC159" s="11" t="s">
        <v>276</v>
      </c>
    </row>
    <row r="160" spans="1:29" ht="12.75">
      <c r="A160" s="67" t="s">
        <v>82</v>
      </c>
      <c r="B160" s="68" t="s">
        <v>112</v>
      </c>
      <c r="C160" s="68" t="s">
        <v>11</v>
      </c>
      <c r="D160" s="69">
        <f>MAX(E160:AA160)</f>
        <v>557</v>
      </c>
      <c r="E160" s="143">
        <v>537</v>
      </c>
      <c r="F160" s="100">
        <v>502</v>
      </c>
      <c r="G160" s="70">
        <v>537</v>
      </c>
      <c r="H160" s="70">
        <v>529</v>
      </c>
      <c r="I160" s="71">
        <v>554</v>
      </c>
      <c r="J160" s="72">
        <v>539</v>
      </c>
      <c r="K160" s="72">
        <v>524</v>
      </c>
      <c r="L160" s="72">
        <v>555</v>
      </c>
      <c r="M160" s="147">
        <v>556</v>
      </c>
      <c r="N160" s="147">
        <v>555</v>
      </c>
      <c r="O160" s="147">
        <v>557</v>
      </c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30">
        <f>AVERAGE(E160:AA160)</f>
        <v>540.4545454545455</v>
      </c>
      <c r="AC160" s="11" t="str">
        <f>IF(D160&gt;=540,"M",IF(D160&gt;=510,"1",IF(D160&gt;=460,"2",IF(D160&gt;=380,"3","-"))))</f>
        <v>M</v>
      </c>
    </row>
    <row r="161" spans="1:29" ht="12.75">
      <c r="A161" s="39" t="s">
        <v>656</v>
      </c>
      <c r="B161" s="73" t="s">
        <v>108</v>
      </c>
      <c r="C161" s="74" t="s">
        <v>5</v>
      </c>
      <c r="D161" s="75">
        <f>MAX(E161:AA161)</f>
        <v>549</v>
      </c>
      <c r="E161" s="76">
        <v>520</v>
      </c>
      <c r="F161" s="81">
        <v>546</v>
      </c>
      <c r="G161" s="76">
        <v>507</v>
      </c>
      <c r="H161" s="81">
        <v>549</v>
      </c>
      <c r="I161" s="32">
        <v>538</v>
      </c>
      <c r="J161" s="83">
        <v>549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0">
        <f>AVERAGE(E161:AA161)</f>
        <v>534.8333333333334</v>
      </c>
      <c r="AC161" s="11" t="str">
        <f>IF(D161&gt;=540,"M",IF(D161&gt;=510,"1",IF(D161&gt;=460,"2",IF(D161&gt;=380,"3","-"))))</f>
        <v>M</v>
      </c>
    </row>
    <row r="162" spans="1:29" ht="12.75">
      <c r="A162" s="39" t="s">
        <v>657</v>
      </c>
      <c r="B162" s="79" t="s">
        <v>100</v>
      </c>
      <c r="C162" s="79" t="s">
        <v>56</v>
      </c>
      <c r="D162" s="75">
        <f>MAX(E162:AA162)</f>
        <v>536</v>
      </c>
      <c r="E162" s="80">
        <v>488</v>
      </c>
      <c r="F162" s="76">
        <v>474</v>
      </c>
      <c r="G162" s="76">
        <v>509</v>
      </c>
      <c r="H162" s="81">
        <v>525</v>
      </c>
      <c r="I162" s="32">
        <v>515</v>
      </c>
      <c r="J162" s="83">
        <v>524</v>
      </c>
      <c r="K162" s="83">
        <v>536</v>
      </c>
      <c r="L162" s="33">
        <v>515</v>
      </c>
      <c r="M162" s="33">
        <v>487</v>
      </c>
      <c r="N162" s="33">
        <v>508</v>
      </c>
      <c r="O162" s="33">
        <v>492</v>
      </c>
      <c r="P162" s="33">
        <v>516</v>
      </c>
      <c r="Q162" s="33">
        <v>510</v>
      </c>
      <c r="R162" s="33">
        <v>493</v>
      </c>
      <c r="S162" s="33">
        <v>523</v>
      </c>
      <c r="T162" s="33"/>
      <c r="U162" s="33"/>
      <c r="V162" s="33"/>
      <c r="W162" s="33"/>
      <c r="X162" s="33"/>
      <c r="Y162" s="33"/>
      <c r="Z162" s="33"/>
      <c r="AA162" s="33"/>
      <c r="AB162" s="30">
        <f>AVERAGE(E162:AA162)</f>
        <v>507.6666666666667</v>
      </c>
      <c r="AC162" s="11" t="str">
        <f>IF(D162&gt;=540,"M",IF(D162&gt;=510,"1",IF(D162&gt;=460,"2",IF(D162&gt;=380,"3","-"))))</f>
        <v>1</v>
      </c>
    </row>
    <row r="163" spans="1:29" ht="12.75">
      <c r="A163" s="39" t="s">
        <v>658</v>
      </c>
      <c r="B163" s="79" t="s">
        <v>450</v>
      </c>
      <c r="C163" s="79" t="s">
        <v>41</v>
      </c>
      <c r="D163" s="75">
        <f>MAX(E163:AA163)</f>
        <v>534</v>
      </c>
      <c r="E163" s="87">
        <v>525</v>
      </c>
      <c r="F163" s="78">
        <v>513</v>
      </c>
      <c r="G163" s="81">
        <v>534</v>
      </c>
      <c r="H163" s="76"/>
      <c r="I163" s="32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0">
        <f>AVERAGE(E163:AA163)</f>
        <v>524</v>
      </c>
      <c r="AC163" s="11" t="str">
        <f>IF(D163&gt;=540,"M",IF(D163&gt;=510,"1",IF(D163&gt;=460,"2",IF(D163&gt;=380,"3","-"))))</f>
        <v>1</v>
      </c>
    </row>
    <row r="164" spans="1:29" ht="12.75">
      <c r="A164" s="39" t="s">
        <v>659</v>
      </c>
      <c r="B164" s="79" t="s">
        <v>122</v>
      </c>
      <c r="C164" s="79" t="s">
        <v>18</v>
      </c>
      <c r="D164" s="75">
        <f>MAX(E164:AA164)</f>
        <v>533</v>
      </c>
      <c r="E164" s="78">
        <v>533</v>
      </c>
      <c r="F164" s="77">
        <v>520</v>
      </c>
      <c r="G164" s="77">
        <v>512</v>
      </c>
      <c r="H164" s="81">
        <v>530</v>
      </c>
      <c r="I164" s="82">
        <v>527</v>
      </c>
      <c r="J164" s="33">
        <v>504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0">
        <f>AVERAGE(E164:AA164)</f>
        <v>521</v>
      </c>
      <c r="AC164" s="11" t="str">
        <f>IF(D164&gt;=540,"M",IF(D164&gt;=510,"1",IF(D164&gt;=460,"2",IF(D164&gt;=380,"3","-"))))</f>
        <v>1</v>
      </c>
    </row>
    <row r="165" spans="1:29" ht="12.75">
      <c r="A165" s="39" t="s">
        <v>660</v>
      </c>
      <c r="B165" s="73" t="s">
        <v>447</v>
      </c>
      <c r="C165" s="74" t="s">
        <v>376</v>
      </c>
      <c r="D165" s="75">
        <f>MAX(E165:AA165)</f>
        <v>532</v>
      </c>
      <c r="E165" s="76">
        <v>478</v>
      </c>
      <c r="F165" s="81">
        <v>512</v>
      </c>
      <c r="G165" s="77">
        <v>472</v>
      </c>
      <c r="H165" s="77">
        <v>508</v>
      </c>
      <c r="I165" s="32">
        <v>501</v>
      </c>
      <c r="J165" s="33">
        <v>509</v>
      </c>
      <c r="K165" s="83">
        <v>532</v>
      </c>
      <c r="L165" s="83">
        <v>514</v>
      </c>
      <c r="M165" s="33">
        <v>495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0">
        <f>AVERAGE(E165:AA165)</f>
        <v>502.3333333333333</v>
      </c>
      <c r="AC165" s="11" t="str">
        <f>IF(D165&gt;=540,"M",IF(D165&gt;=510,"1",IF(D165&gt;=460,"2",IF(D165&gt;=380,"3","-"))))</f>
        <v>1</v>
      </c>
    </row>
    <row r="166" spans="1:29" ht="12.75">
      <c r="A166" s="39" t="s">
        <v>661</v>
      </c>
      <c r="B166" s="84" t="s">
        <v>118</v>
      </c>
      <c r="C166" s="84" t="s">
        <v>41</v>
      </c>
      <c r="D166" s="75">
        <f>MAX(E166:AA166)</f>
        <v>528</v>
      </c>
      <c r="E166" s="89">
        <v>517</v>
      </c>
      <c r="F166" s="85">
        <v>472</v>
      </c>
      <c r="G166" s="85">
        <v>510</v>
      </c>
      <c r="H166" s="81">
        <v>528</v>
      </c>
      <c r="I166" s="32">
        <v>502</v>
      </c>
      <c r="J166" s="33">
        <v>495</v>
      </c>
      <c r="K166" s="33">
        <v>516</v>
      </c>
      <c r="L166" s="83">
        <v>521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0">
        <f>AVERAGE(E166:AA166)</f>
        <v>507.625</v>
      </c>
      <c r="AC166" s="11" t="str">
        <f>IF(D166&gt;=540,"M",IF(D166&gt;=510,"1",IF(D166&gt;=460,"2",IF(D166&gt;=380,"3","-"))))</f>
        <v>1</v>
      </c>
    </row>
    <row r="167" spans="1:29" ht="12.75">
      <c r="A167" s="39" t="s">
        <v>662</v>
      </c>
      <c r="B167" s="73" t="s">
        <v>110</v>
      </c>
      <c r="C167" s="74" t="s">
        <v>5</v>
      </c>
      <c r="D167" s="75">
        <f>MAX(E167:AA167)</f>
        <v>527</v>
      </c>
      <c r="E167" s="76">
        <v>471</v>
      </c>
      <c r="F167" s="77">
        <v>472</v>
      </c>
      <c r="G167" s="77">
        <v>489</v>
      </c>
      <c r="H167" s="77">
        <v>484</v>
      </c>
      <c r="I167" s="32">
        <v>470</v>
      </c>
      <c r="J167" s="83">
        <v>527</v>
      </c>
      <c r="K167" s="83">
        <v>527</v>
      </c>
      <c r="L167" s="33">
        <v>486</v>
      </c>
      <c r="M167" s="33">
        <v>492</v>
      </c>
      <c r="N167" s="33">
        <v>473</v>
      </c>
      <c r="O167" s="33">
        <v>487</v>
      </c>
      <c r="P167" s="83">
        <v>521</v>
      </c>
      <c r="Q167" s="33">
        <v>504</v>
      </c>
      <c r="R167" s="33">
        <v>466</v>
      </c>
      <c r="S167" s="33">
        <v>473</v>
      </c>
      <c r="T167" s="33">
        <v>473</v>
      </c>
      <c r="U167" s="33">
        <v>485</v>
      </c>
      <c r="V167" s="33">
        <v>487</v>
      </c>
      <c r="W167" s="33"/>
      <c r="X167" s="33"/>
      <c r="Y167" s="33"/>
      <c r="Z167" s="33"/>
      <c r="AA167" s="33"/>
      <c r="AB167" s="30">
        <f>AVERAGE(E167:AA167)</f>
        <v>488.1666666666667</v>
      </c>
      <c r="AC167" s="11" t="str">
        <f>IF(D167&gt;=540,"M",IF(D167&gt;=510,"1",IF(D167&gt;=460,"2",IF(D167&gt;=380,"3","-"))))</f>
        <v>1</v>
      </c>
    </row>
    <row r="168" spans="1:29" ht="12.75">
      <c r="A168" s="39" t="s">
        <v>663</v>
      </c>
      <c r="B168" s="73" t="s">
        <v>451</v>
      </c>
      <c r="C168" s="74" t="s">
        <v>31</v>
      </c>
      <c r="D168" s="75">
        <f>MAX(E168:AA168)</f>
        <v>525</v>
      </c>
      <c r="E168" s="76">
        <v>516</v>
      </c>
      <c r="F168" s="77">
        <v>525</v>
      </c>
      <c r="G168" s="77"/>
      <c r="H168" s="77"/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0">
        <f>AVERAGE(E168:AA168)</f>
        <v>520.5</v>
      </c>
      <c r="AC168" s="11" t="str">
        <f>IF(D168&gt;=540,"M",IF(D168&gt;=510,"1",IF(D168&gt;=460,"2",IF(D168&gt;=380,"3","-"))))</f>
        <v>1</v>
      </c>
    </row>
    <row r="169" spans="1:29" ht="12.75">
      <c r="A169" s="39" t="s">
        <v>664</v>
      </c>
      <c r="B169" s="84" t="s">
        <v>290</v>
      </c>
      <c r="C169" s="84" t="s">
        <v>278</v>
      </c>
      <c r="D169" s="75">
        <f>MAX(E169:AA169)</f>
        <v>517</v>
      </c>
      <c r="E169" s="89">
        <v>478</v>
      </c>
      <c r="F169" s="85">
        <v>450</v>
      </c>
      <c r="G169" s="89">
        <v>477</v>
      </c>
      <c r="H169" s="81">
        <v>517</v>
      </c>
      <c r="I169" s="32">
        <v>475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0">
        <f>AVERAGE(E169:AA169)</f>
        <v>479.4</v>
      </c>
      <c r="AC169" s="11" t="str">
        <f>IF(D169&gt;=540,"M",IF(D169&gt;=510,"1",IF(D169&gt;=460,"2",IF(D169&gt;=380,"3","-"))))</f>
        <v>1</v>
      </c>
    </row>
    <row r="170" spans="1:29" ht="12.75">
      <c r="A170" s="39" t="s">
        <v>665</v>
      </c>
      <c r="B170" s="79" t="s">
        <v>123</v>
      </c>
      <c r="C170" s="79" t="s">
        <v>14</v>
      </c>
      <c r="D170" s="75">
        <f>MAX(E170:AA170)</f>
        <v>515</v>
      </c>
      <c r="E170" s="78">
        <v>515</v>
      </c>
      <c r="F170" s="77">
        <v>485</v>
      </c>
      <c r="G170" s="78">
        <v>515</v>
      </c>
      <c r="H170" s="81">
        <v>501</v>
      </c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0">
        <f>AVERAGE(E170:AA170)</f>
        <v>504</v>
      </c>
      <c r="AC170" s="11" t="str">
        <f>IF(D170&gt;=540,"M",IF(D170&gt;=510,"1",IF(D170&gt;=460,"2",IF(D170&gt;=380,"3","-"))))</f>
        <v>1</v>
      </c>
    </row>
    <row r="171" spans="1:29" ht="12.75">
      <c r="A171" s="39" t="s">
        <v>666</v>
      </c>
      <c r="B171" s="86" t="s">
        <v>591</v>
      </c>
      <c r="C171" s="79" t="s">
        <v>278</v>
      </c>
      <c r="D171" s="75">
        <f>MAX(E171:AA171)</f>
        <v>513</v>
      </c>
      <c r="E171" s="80">
        <v>484</v>
      </c>
      <c r="F171" s="80">
        <v>485</v>
      </c>
      <c r="G171" s="76">
        <v>464</v>
      </c>
      <c r="H171" s="76">
        <v>465</v>
      </c>
      <c r="I171" s="32">
        <v>490</v>
      </c>
      <c r="J171" s="33">
        <v>482</v>
      </c>
      <c r="K171" s="33">
        <v>457</v>
      </c>
      <c r="L171" s="33">
        <v>422</v>
      </c>
      <c r="M171" s="33">
        <v>459</v>
      </c>
      <c r="N171" s="33">
        <v>456</v>
      </c>
      <c r="O171" s="33">
        <v>475</v>
      </c>
      <c r="P171" s="33">
        <v>474</v>
      </c>
      <c r="Q171" s="83">
        <v>513</v>
      </c>
      <c r="R171" s="33">
        <v>497</v>
      </c>
      <c r="S171" s="83">
        <v>499</v>
      </c>
      <c r="T171" s="83">
        <v>504</v>
      </c>
      <c r="U171" s="33"/>
      <c r="V171" s="33"/>
      <c r="W171" s="33"/>
      <c r="X171" s="33"/>
      <c r="Y171" s="33"/>
      <c r="Z171" s="33"/>
      <c r="AA171" s="33"/>
      <c r="AB171" s="30">
        <f>AVERAGE(E171:AA171)</f>
        <v>476.625</v>
      </c>
      <c r="AC171" s="11" t="str">
        <f>IF(D171&gt;=540,"M",IF(D171&gt;=510,"1",IF(D171&gt;=460,"2",IF(D171&gt;=380,"3","-"))))</f>
        <v>1</v>
      </c>
    </row>
    <row r="172" spans="1:29" ht="12.75">
      <c r="A172" s="39" t="s">
        <v>667</v>
      </c>
      <c r="B172" s="84" t="s">
        <v>119</v>
      </c>
      <c r="C172" s="84" t="s">
        <v>56</v>
      </c>
      <c r="D172" s="75">
        <f>MAX(E172:AA172)</f>
        <v>512</v>
      </c>
      <c r="E172" s="89">
        <v>512</v>
      </c>
      <c r="F172" s="85">
        <v>466</v>
      </c>
      <c r="G172" s="89">
        <v>511</v>
      </c>
      <c r="H172" s="81">
        <v>509</v>
      </c>
      <c r="I172" s="32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0">
        <f>AVERAGE(E172:AA172)</f>
        <v>499.5</v>
      </c>
      <c r="AC172" s="11" t="str">
        <f>IF(D172&gt;=540,"M",IF(D172&gt;=510,"1",IF(D172&gt;=460,"2",IF(D172&gt;=380,"3","-"))))</f>
        <v>1</v>
      </c>
    </row>
    <row r="173" spans="1:29" ht="12.75">
      <c r="A173" s="39" t="s">
        <v>668</v>
      </c>
      <c r="B173" s="79" t="s">
        <v>452</v>
      </c>
      <c r="C173" s="79" t="s">
        <v>76</v>
      </c>
      <c r="D173" s="75">
        <f>MAX(E173:AA173)</f>
        <v>511</v>
      </c>
      <c r="E173" s="81">
        <v>508</v>
      </c>
      <c r="F173" s="81">
        <v>494</v>
      </c>
      <c r="G173" s="81">
        <v>511</v>
      </c>
      <c r="H173" s="76"/>
      <c r="I173" s="32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0">
        <f>AVERAGE(E173:AA173)</f>
        <v>504.3333333333333</v>
      </c>
      <c r="AC173" s="11" t="str">
        <f>IF(D173&gt;=540,"M",IF(D173&gt;=510,"1",IF(D173&gt;=460,"2",IF(D173&gt;=380,"3","-"))))</f>
        <v>1</v>
      </c>
    </row>
    <row r="174" spans="1:29" ht="12.75">
      <c r="A174" s="39" t="s">
        <v>669</v>
      </c>
      <c r="B174" s="73" t="s">
        <v>446</v>
      </c>
      <c r="C174" s="74" t="s">
        <v>31</v>
      </c>
      <c r="D174" s="75">
        <f>MAX(E174:AA174)</f>
        <v>510</v>
      </c>
      <c r="E174" s="81">
        <v>510</v>
      </c>
      <c r="F174" s="76">
        <v>474</v>
      </c>
      <c r="G174" s="78">
        <v>504</v>
      </c>
      <c r="H174" s="77">
        <v>471</v>
      </c>
      <c r="I174" s="32">
        <v>493</v>
      </c>
      <c r="J174" s="83">
        <v>496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0">
        <f>AVERAGE(E174:AA174)</f>
        <v>491.3333333333333</v>
      </c>
      <c r="AC174" s="11" t="str">
        <f>IF(D174&gt;=540,"M",IF(D174&gt;=510,"1",IF(D174&gt;=460,"2",IF(D174&gt;=380,"3","-"))))</f>
        <v>1</v>
      </c>
    </row>
    <row r="175" spans="1:29" ht="12.75">
      <c r="A175" s="39" t="s">
        <v>670</v>
      </c>
      <c r="B175" s="84" t="s">
        <v>566</v>
      </c>
      <c r="C175" s="84" t="s">
        <v>14</v>
      </c>
      <c r="D175" s="75">
        <f>MAX(E175:AA175)</f>
        <v>509</v>
      </c>
      <c r="E175" s="85">
        <v>411</v>
      </c>
      <c r="F175" s="89">
        <v>498</v>
      </c>
      <c r="G175" s="89">
        <v>490</v>
      </c>
      <c r="H175" s="76">
        <v>462</v>
      </c>
      <c r="I175" s="82">
        <v>509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0">
        <f>AVERAGE(E175:AA175)</f>
        <v>474</v>
      </c>
      <c r="AC175" s="11" t="str">
        <f>IF(D175&gt;=540,"M",IF(D175&gt;=510,"1",IF(D175&gt;=460,"2",IF(D175&gt;=380,"3","-"))))</f>
        <v>2</v>
      </c>
    </row>
    <row r="176" spans="1:29" ht="12.75">
      <c r="A176" s="39" t="s">
        <v>671</v>
      </c>
      <c r="B176" s="79" t="s">
        <v>281</v>
      </c>
      <c r="C176" s="79" t="s">
        <v>278</v>
      </c>
      <c r="D176" s="75">
        <f>MAX(E176:AA176)</f>
        <v>509</v>
      </c>
      <c r="E176" s="87">
        <v>509</v>
      </c>
      <c r="F176" s="77">
        <v>331</v>
      </c>
      <c r="G176" s="81">
        <v>452</v>
      </c>
      <c r="H176" s="81">
        <v>375</v>
      </c>
      <c r="I176" s="32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0">
        <f>AVERAGE(E176:AA176)</f>
        <v>416.75</v>
      </c>
      <c r="AC176" s="11" t="str">
        <f>IF(D176&gt;=540,"M",IF(D176&gt;=510,"1",IF(D176&gt;=460,"2",IF(D176&gt;=380,"3","-"))))</f>
        <v>2</v>
      </c>
    </row>
    <row r="177" spans="1:29" ht="12.75">
      <c r="A177" s="39" t="s">
        <v>672</v>
      </c>
      <c r="B177" s="73" t="s">
        <v>111</v>
      </c>
      <c r="C177" s="74" t="s">
        <v>56</v>
      </c>
      <c r="D177" s="75">
        <f>MAX(E177:AA177)</f>
        <v>508</v>
      </c>
      <c r="E177" s="76">
        <v>494</v>
      </c>
      <c r="F177" s="81">
        <v>508</v>
      </c>
      <c r="G177" s="81">
        <v>497</v>
      </c>
      <c r="H177" s="76">
        <v>493</v>
      </c>
      <c r="I177" s="82">
        <v>508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0">
        <f>AVERAGE(E177:AA177)</f>
        <v>500</v>
      </c>
      <c r="AC177" s="11" t="str">
        <f>IF(D177&gt;=540,"M",IF(D177&gt;=510,"1",IF(D177&gt;=460,"2",IF(D177&gt;=380,"3","-"))))</f>
        <v>2</v>
      </c>
    </row>
    <row r="178" spans="1:29" ht="12.75">
      <c r="A178" s="39" t="s">
        <v>673</v>
      </c>
      <c r="B178" s="86" t="s">
        <v>115</v>
      </c>
      <c r="C178" s="79" t="s">
        <v>11</v>
      </c>
      <c r="D178" s="75">
        <f>MAX(E178:AA178)</f>
        <v>508</v>
      </c>
      <c r="E178" s="80">
        <v>476</v>
      </c>
      <c r="F178" s="77">
        <v>374</v>
      </c>
      <c r="G178" s="81">
        <v>486</v>
      </c>
      <c r="H178" s="81">
        <v>508</v>
      </c>
      <c r="I178" s="82">
        <v>493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0">
        <f>AVERAGE(E178:AA178)</f>
        <v>467.4</v>
      </c>
      <c r="AC178" s="11" t="str">
        <f>IF(D178&gt;=540,"M",IF(D178&gt;=510,"1",IF(D178&gt;=460,"2",IF(D178&gt;=380,"3","-"))))</f>
        <v>2</v>
      </c>
    </row>
    <row r="179" spans="1:29" ht="12.75">
      <c r="A179" s="39" t="s">
        <v>674</v>
      </c>
      <c r="B179" s="79" t="s">
        <v>121</v>
      </c>
      <c r="C179" s="79" t="s">
        <v>14</v>
      </c>
      <c r="D179" s="75">
        <f>MAX(E179:AA179)</f>
        <v>504</v>
      </c>
      <c r="E179" s="81">
        <v>504</v>
      </c>
      <c r="F179" s="81">
        <v>492</v>
      </c>
      <c r="G179" s="81">
        <v>457</v>
      </c>
      <c r="H179" s="76"/>
      <c r="I179" s="32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0">
        <f>AVERAGE(E179:AA179)</f>
        <v>484.3333333333333</v>
      </c>
      <c r="AC179" s="11" t="str">
        <f>IF(D179&gt;=540,"M",IF(D179&gt;=510,"1",IF(D179&gt;=460,"2",IF(D179&gt;=380,"3","-"))))</f>
        <v>2</v>
      </c>
    </row>
    <row r="180" spans="1:29" ht="12.75">
      <c r="A180" s="39" t="s">
        <v>675</v>
      </c>
      <c r="B180" s="73" t="s">
        <v>105</v>
      </c>
      <c r="C180" s="74" t="s">
        <v>5</v>
      </c>
      <c r="D180" s="75">
        <f>MAX(E180:AA180)</f>
        <v>496</v>
      </c>
      <c r="E180" s="76">
        <v>427</v>
      </c>
      <c r="F180" s="81">
        <v>465</v>
      </c>
      <c r="G180" s="81">
        <v>469</v>
      </c>
      <c r="H180" s="81">
        <v>496</v>
      </c>
      <c r="I180" s="32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0">
        <f>AVERAGE(E180:AA180)</f>
        <v>464.25</v>
      </c>
      <c r="AC180" s="11" t="str">
        <f>IF(D180&gt;=540,"M",IF(D180&gt;=510,"1",IF(D180&gt;=460,"2",IF(D180&gt;=380,"3","-"))))</f>
        <v>2</v>
      </c>
    </row>
    <row r="181" spans="1:29" ht="12.75">
      <c r="A181" s="39" t="s">
        <v>676</v>
      </c>
      <c r="B181" s="79" t="s">
        <v>102</v>
      </c>
      <c r="C181" s="79" t="s">
        <v>11</v>
      </c>
      <c r="D181" s="75">
        <f>MAX(E181:AA181)</f>
        <v>495</v>
      </c>
      <c r="E181" s="80">
        <v>430</v>
      </c>
      <c r="F181" s="76">
        <v>454</v>
      </c>
      <c r="G181" s="76">
        <v>448</v>
      </c>
      <c r="H181" s="76">
        <v>456</v>
      </c>
      <c r="I181" s="32">
        <v>478</v>
      </c>
      <c r="J181" s="33">
        <v>475</v>
      </c>
      <c r="K181" s="83">
        <v>492</v>
      </c>
      <c r="L181" s="33">
        <v>419</v>
      </c>
      <c r="M181" s="33">
        <v>481</v>
      </c>
      <c r="N181" s="33">
        <v>468</v>
      </c>
      <c r="O181" s="83">
        <v>489</v>
      </c>
      <c r="P181" s="83">
        <v>495</v>
      </c>
      <c r="Q181" s="33">
        <v>441</v>
      </c>
      <c r="R181" s="33">
        <v>467</v>
      </c>
      <c r="S181" s="33"/>
      <c r="T181" s="33"/>
      <c r="U181" s="33"/>
      <c r="V181" s="33"/>
      <c r="W181" s="33"/>
      <c r="X181" s="33"/>
      <c r="Y181" s="33"/>
      <c r="Z181" s="33"/>
      <c r="AA181" s="33"/>
      <c r="AB181" s="30">
        <f>AVERAGE(E181:AA181)</f>
        <v>463.7857142857143</v>
      </c>
      <c r="AC181" s="11" t="str">
        <f>IF(D181&gt;=540,"M",IF(D181&gt;=510,"1",IF(D181&gt;=460,"2",IF(D181&gt;=380,"3","-"))))</f>
        <v>2</v>
      </c>
    </row>
    <row r="182" spans="1:29" ht="12.75">
      <c r="A182" s="39" t="s">
        <v>677</v>
      </c>
      <c r="B182" s="73" t="s">
        <v>125</v>
      </c>
      <c r="C182" s="74" t="s">
        <v>126</v>
      </c>
      <c r="D182" s="75">
        <f>MAX(E182:AA182)</f>
        <v>495</v>
      </c>
      <c r="E182" s="81">
        <v>495</v>
      </c>
      <c r="F182" s="81">
        <v>460</v>
      </c>
      <c r="G182" s="76">
        <v>328</v>
      </c>
      <c r="H182" s="81">
        <v>434</v>
      </c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0">
        <f>AVERAGE(E182:AA182)</f>
        <v>429.25</v>
      </c>
      <c r="AC182" s="11" t="str">
        <f>IF(D182&gt;=540,"M",IF(D182&gt;=510,"1",IF(D182&gt;=460,"2",IF(D182&gt;=380,"3","-"))))</f>
        <v>2</v>
      </c>
    </row>
    <row r="183" spans="1:29" ht="12.75">
      <c r="A183" s="39" t="s">
        <v>678</v>
      </c>
      <c r="B183" s="79" t="s">
        <v>99</v>
      </c>
      <c r="C183" s="79" t="s">
        <v>11</v>
      </c>
      <c r="D183" s="75">
        <f>MAX(E183:AA183)</f>
        <v>490</v>
      </c>
      <c r="E183" s="87">
        <v>490</v>
      </c>
      <c r="F183" s="81">
        <v>449</v>
      </c>
      <c r="G183" s="81">
        <v>477</v>
      </c>
      <c r="H183" s="76"/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0">
        <f>AVERAGE(E183:AA183)</f>
        <v>472</v>
      </c>
      <c r="AC183" s="11" t="str">
        <f>IF(D183&gt;=540,"M",IF(D183&gt;=510,"1",IF(D183&gt;=460,"2",IF(D183&gt;=380,"3","-"))))</f>
        <v>2</v>
      </c>
    </row>
    <row r="184" spans="1:29" ht="12.75">
      <c r="A184" s="39" t="s">
        <v>679</v>
      </c>
      <c r="B184" s="73" t="s">
        <v>497</v>
      </c>
      <c r="C184" s="74" t="s">
        <v>47</v>
      </c>
      <c r="D184" s="75">
        <f>MAX(E184:AA184)</f>
        <v>485</v>
      </c>
      <c r="E184" s="81">
        <v>390</v>
      </c>
      <c r="F184" s="81">
        <v>383</v>
      </c>
      <c r="G184" s="81">
        <v>485</v>
      </c>
      <c r="H184" s="76">
        <v>375</v>
      </c>
      <c r="I184" s="32">
        <v>353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0">
        <f>AVERAGE(E184:AA184)</f>
        <v>397.2</v>
      </c>
      <c r="AC184" s="11" t="str">
        <f>IF(D184&gt;=540,"M",IF(D184&gt;=510,"1",IF(D184&gt;=460,"2",IF(D184&gt;=380,"3","-"))))</f>
        <v>2</v>
      </c>
    </row>
    <row r="185" spans="1:29" ht="12.75">
      <c r="A185" s="39" t="s">
        <v>680</v>
      </c>
      <c r="B185" s="79" t="s">
        <v>512</v>
      </c>
      <c r="C185" s="79" t="s">
        <v>11</v>
      </c>
      <c r="D185" s="75">
        <f>MAX(E185:AA185)</f>
        <v>481</v>
      </c>
      <c r="E185" s="87">
        <v>481</v>
      </c>
      <c r="F185" s="77">
        <v>434</v>
      </c>
      <c r="G185" s="81">
        <v>469</v>
      </c>
      <c r="H185" s="81">
        <v>438</v>
      </c>
      <c r="I185" s="76">
        <v>426</v>
      </c>
      <c r="J185" s="33">
        <v>435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0">
        <f>AVERAGE(E185:AA185)</f>
        <v>447.1666666666667</v>
      </c>
      <c r="AC185" s="11" t="str">
        <f>IF(D185&gt;=540,"M",IF(D185&gt;=510,"1",IF(D185&gt;=460,"2",IF(D185&gt;=380,"3","-"))))</f>
        <v>2</v>
      </c>
    </row>
    <row r="186" spans="1:29" ht="12.75">
      <c r="A186" s="39" t="s">
        <v>681</v>
      </c>
      <c r="B186" s="73" t="s">
        <v>486</v>
      </c>
      <c r="C186" s="74" t="s">
        <v>14</v>
      </c>
      <c r="D186" s="75">
        <f>MAX(E186:AA186)</f>
        <v>479</v>
      </c>
      <c r="E186" s="76">
        <v>479</v>
      </c>
      <c r="F186" s="77">
        <v>453</v>
      </c>
      <c r="G186" s="76"/>
      <c r="H186" s="76"/>
      <c r="I186" s="32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0">
        <f>AVERAGE(E186:AA186)</f>
        <v>466</v>
      </c>
      <c r="AC186" s="11" t="str">
        <f>IF(D186&gt;=540,"M",IF(D186&gt;=510,"1",IF(D186&gt;=460,"2",IF(D186&gt;=380,"3","-"))))</f>
        <v>2</v>
      </c>
    </row>
    <row r="187" spans="1:29" ht="12.75">
      <c r="A187" s="39" t="s">
        <v>682</v>
      </c>
      <c r="B187" s="79" t="s">
        <v>144</v>
      </c>
      <c r="C187" s="79" t="s">
        <v>41</v>
      </c>
      <c r="D187" s="75">
        <f>MAX(E187:AA187)</f>
        <v>475</v>
      </c>
      <c r="E187" s="78">
        <v>449</v>
      </c>
      <c r="F187" s="78">
        <v>443</v>
      </c>
      <c r="G187" s="77">
        <v>437</v>
      </c>
      <c r="H187" s="78">
        <v>475</v>
      </c>
      <c r="I187" s="77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30">
        <f>AVERAGE(E187:AA187)</f>
        <v>451</v>
      </c>
      <c r="AC187" s="11" t="str">
        <f>IF(D187&gt;=540,"M",IF(D187&gt;=510,"1",IF(D187&gt;=460,"2",IF(D187&gt;=380,"3","-"))))</f>
        <v>2</v>
      </c>
    </row>
    <row r="188" spans="1:29" ht="12.75">
      <c r="A188" s="39" t="s">
        <v>683</v>
      </c>
      <c r="B188" s="73" t="s">
        <v>113</v>
      </c>
      <c r="C188" s="74" t="s">
        <v>87</v>
      </c>
      <c r="D188" s="75">
        <f>MAX(E188:AA188)</f>
        <v>475</v>
      </c>
      <c r="E188" s="76">
        <v>397</v>
      </c>
      <c r="F188" s="76">
        <v>428</v>
      </c>
      <c r="G188" s="81">
        <v>465</v>
      </c>
      <c r="H188" s="81">
        <v>475</v>
      </c>
      <c r="I188" s="82">
        <v>458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0">
        <f>AVERAGE(E188:AA188)</f>
        <v>444.6</v>
      </c>
      <c r="AC188" s="11" t="str">
        <f>IF(D188&gt;=540,"M",IF(D188&gt;=510,"1",IF(D188&gt;=460,"2",IF(D188&gt;=380,"3","-"))))</f>
        <v>2</v>
      </c>
    </row>
    <row r="189" spans="1:29" ht="12.75">
      <c r="A189" s="39" t="s">
        <v>684</v>
      </c>
      <c r="B189" s="86" t="s">
        <v>117</v>
      </c>
      <c r="C189" s="79" t="s">
        <v>56</v>
      </c>
      <c r="D189" s="75">
        <f>MAX(E189:AA189)</f>
        <v>473</v>
      </c>
      <c r="E189" s="78">
        <v>473</v>
      </c>
      <c r="F189" s="77">
        <v>438</v>
      </c>
      <c r="G189" s="77">
        <v>439</v>
      </c>
      <c r="H189" s="81">
        <v>439</v>
      </c>
      <c r="I189" s="32">
        <v>406</v>
      </c>
      <c r="J189" s="83">
        <v>456</v>
      </c>
      <c r="K189" s="33">
        <v>413</v>
      </c>
      <c r="L189" s="33">
        <v>420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0">
        <f>AVERAGE(E189:AA189)</f>
        <v>435.5</v>
      </c>
      <c r="AC189" s="11" t="str">
        <f>IF(D189&gt;=540,"M",IF(D189&gt;=510,"1",IF(D189&gt;=460,"2",IF(D189&gt;=380,"3","-"))))</f>
        <v>2</v>
      </c>
    </row>
    <row r="190" spans="1:29" ht="12.75">
      <c r="A190" s="39" t="s">
        <v>685</v>
      </c>
      <c r="B190" s="73" t="s">
        <v>291</v>
      </c>
      <c r="C190" s="74" t="s">
        <v>278</v>
      </c>
      <c r="D190" s="75">
        <f>MAX(E190:AA190)</f>
        <v>469</v>
      </c>
      <c r="E190" s="76">
        <v>469</v>
      </c>
      <c r="F190" s="77">
        <v>403</v>
      </c>
      <c r="G190" s="77"/>
      <c r="H190" s="77"/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0">
        <f>AVERAGE(E190:AA190)</f>
        <v>436</v>
      </c>
      <c r="AC190" s="11" t="str">
        <f>IF(D190&gt;=540,"M",IF(D190&gt;=510,"1",IF(D190&gt;=460,"2",IF(D190&gt;=380,"3","-"))))</f>
        <v>2</v>
      </c>
    </row>
    <row r="191" spans="1:29" ht="12.75">
      <c r="A191" s="39" t="s">
        <v>686</v>
      </c>
      <c r="B191" s="84" t="s">
        <v>103</v>
      </c>
      <c r="C191" s="84" t="s">
        <v>104</v>
      </c>
      <c r="D191" s="75">
        <f>MAX(E191:AA191)</f>
        <v>465</v>
      </c>
      <c r="E191" s="89">
        <v>465</v>
      </c>
      <c r="F191" s="89">
        <v>449</v>
      </c>
      <c r="G191" s="85">
        <v>441</v>
      </c>
      <c r="H191" s="81">
        <v>459</v>
      </c>
      <c r="I191" s="32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0">
        <f>AVERAGE(E191:AA191)</f>
        <v>453.5</v>
      </c>
      <c r="AC191" s="11" t="str">
        <f>IF(D191&gt;=540,"M",IF(D191&gt;=510,"1",IF(D191&gt;=460,"2",IF(D191&gt;=380,"3","-"))))</f>
        <v>2</v>
      </c>
    </row>
    <row r="192" spans="1:29" ht="12.75">
      <c r="A192" s="39" t="s">
        <v>687</v>
      </c>
      <c r="B192" s="73" t="s">
        <v>124</v>
      </c>
      <c r="C192" s="74" t="s">
        <v>54</v>
      </c>
      <c r="D192" s="75">
        <f>MAX(E192:AA192)</f>
        <v>450</v>
      </c>
      <c r="E192" s="76">
        <v>428</v>
      </c>
      <c r="F192" s="78">
        <v>449</v>
      </c>
      <c r="G192" s="78">
        <v>432</v>
      </c>
      <c r="H192" s="78">
        <v>450</v>
      </c>
      <c r="I192" s="32">
        <v>395</v>
      </c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0">
        <f>AVERAGE(E192:AA192)</f>
        <v>430.8</v>
      </c>
      <c r="AC192" s="11" t="str">
        <f>IF(D192&gt;=540,"M",IF(D192&gt;=510,"1",IF(D192&gt;=460,"2",IF(D192&gt;=380,"3","-"))))</f>
        <v>3</v>
      </c>
    </row>
    <row r="193" spans="1:29" ht="12.75">
      <c r="A193" s="39" t="s">
        <v>688</v>
      </c>
      <c r="B193" s="86" t="s">
        <v>107</v>
      </c>
      <c r="C193" s="79" t="s">
        <v>56</v>
      </c>
      <c r="D193" s="75">
        <f>MAX(E193:AA193)</f>
        <v>446</v>
      </c>
      <c r="E193" s="80">
        <v>446</v>
      </c>
      <c r="F193" s="76"/>
      <c r="G193" s="76"/>
      <c r="H193" s="76"/>
      <c r="I193" s="32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0">
        <f>AVERAGE(E193:AA193)</f>
        <v>446</v>
      </c>
      <c r="AC193" s="11" t="str">
        <f>IF(D193&gt;=540,"M",IF(D193&gt;=510,"1",IF(D193&gt;=460,"2",IF(D193&gt;=380,"3","-"))))</f>
        <v>3</v>
      </c>
    </row>
    <row r="194" spans="1:29" ht="12.75">
      <c r="A194" s="39" t="s">
        <v>689</v>
      </c>
      <c r="B194" s="79" t="s">
        <v>101</v>
      </c>
      <c r="C194" s="79" t="s">
        <v>20</v>
      </c>
      <c r="D194" s="75">
        <f>MAX(E194:AA194)</f>
        <v>444</v>
      </c>
      <c r="E194" s="78">
        <v>373</v>
      </c>
      <c r="F194" s="78">
        <v>444</v>
      </c>
      <c r="G194" s="78">
        <v>404</v>
      </c>
      <c r="H194" s="76"/>
      <c r="I194" s="32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0">
        <f>AVERAGE(E194:AA194)</f>
        <v>407</v>
      </c>
      <c r="AC194" s="11" t="str">
        <f>IF(D194&gt;=540,"M",IF(D194&gt;=510,"1",IF(D194&gt;=460,"2",IF(D194&gt;=380,"3","-"))))</f>
        <v>3</v>
      </c>
    </row>
    <row r="195" spans="1:29" ht="12.75">
      <c r="A195" s="39" t="s">
        <v>690</v>
      </c>
      <c r="B195" s="79" t="s">
        <v>567</v>
      </c>
      <c r="C195" s="79" t="s">
        <v>449</v>
      </c>
      <c r="D195" s="75">
        <f>MAX(E195:AA195)</f>
        <v>436</v>
      </c>
      <c r="E195" s="81">
        <v>414</v>
      </c>
      <c r="F195" s="81">
        <v>423</v>
      </c>
      <c r="G195" s="81">
        <v>436</v>
      </c>
      <c r="H195" s="76"/>
      <c r="I195" s="32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0">
        <f>AVERAGE(E195:AA195)</f>
        <v>424.3333333333333</v>
      </c>
      <c r="AC195" s="11" t="str">
        <f>IF(D195&gt;=540,"M",IF(D195&gt;=510,"1",IF(D195&gt;=460,"2",IF(D195&gt;=380,"3","-"))))</f>
        <v>3</v>
      </c>
    </row>
    <row r="196" spans="1:29" ht="12.75">
      <c r="A196" s="39" t="s">
        <v>691</v>
      </c>
      <c r="B196" s="84" t="s">
        <v>496</v>
      </c>
      <c r="C196" s="84" t="s">
        <v>54</v>
      </c>
      <c r="D196" s="75">
        <f>MAX(E196:AA196)</f>
        <v>429</v>
      </c>
      <c r="E196" s="89">
        <v>405</v>
      </c>
      <c r="F196" s="89">
        <v>429</v>
      </c>
      <c r="G196" s="89">
        <v>424</v>
      </c>
      <c r="H196" s="76"/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0">
        <f>AVERAGE(E196:AA196)</f>
        <v>419.3333333333333</v>
      </c>
      <c r="AC196" s="11" t="str">
        <f>IF(D196&gt;=540,"M",IF(D196&gt;=510,"1",IF(D196&gt;=460,"2",IF(D196&gt;=380,"3","-"))))</f>
        <v>3</v>
      </c>
    </row>
    <row r="197" spans="1:29" ht="12.75">
      <c r="A197" s="39" t="s">
        <v>692</v>
      </c>
      <c r="B197" s="79" t="s">
        <v>98</v>
      </c>
      <c r="C197" s="79" t="s">
        <v>20</v>
      </c>
      <c r="D197" s="75">
        <f>MAX(E197:AA197)</f>
        <v>428</v>
      </c>
      <c r="E197" s="80">
        <v>428</v>
      </c>
      <c r="F197" s="76"/>
      <c r="G197" s="76"/>
      <c r="H197" s="76"/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0">
        <f>AVERAGE(E197:AA197)</f>
        <v>428</v>
      </c>
      <c r="AC197" s="11" t="str">
        <f>IF(D197&gt;=540,"M",IF(D197&gt;=510,"1",IF(D197&gt;=460,"2",IF(D197&gt;=380,"3","-"))))</f>
        <v>3</v>
      </c>
    </row>
    <row r="198" spans="1:29" ht="12.75">
      <c r="A198" s="39" t="s">
        <v>693</v>
      </c>
      <c r="B198" s="79" t="s">
        <v>543</v>
      </c>
      <c r="C198" s="79" t="s">
        <v>104</v>
      </c>
      <c r="D198" s="75">
        <f>MAX(E198:AA198)</f>
        <v>412</v>
      </c>
      <c r="E198" s="76">
        <v>412</v>
      </c>
      <c r="F198" s="77"/>
      <c r="G198" s="76"/>
      <c r="H198" s="76"/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0">
        <f>AVERAGE(E198:AA198)</f>
        <v>412</v>
      </c>
      <c r="AC198" s="11" t="str">
        <f>IF(D198&gt;=540,"M",IF(D198&gt;=510,"1",IF(D198&gt;=460,"2",IF(D198&gt;=380,"3","-"))))</f>
        <v>3</v>
      </c>
    </row>
    <row r="199" spans="1:29" ht="12.75">
      <c r="A199" s="39" t="s">
        <v>694</v>
      </c>
      <c r="B199" s="79" t="s">
        <v>114</v>
      </c>
      <c r="C199" s="79" t="s">
        <v>395</v>
      </c>
      <c r="D199" s="75">
        <f>MAX(E199:AA199)</f>
        <v>403</v>
      </c>
      <c r="E199" s="80">
        <v>403</v>
      </c>
      <c r="F199" s="77"/>
      <c r="G199" s="76"/>
      <c r="H199" s="76"/>
      <c r="I199" s="32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0">
        <f>AVERAGE(E199:AA199)</f>
        <v>403</v>
      </c>
      <c r="AC199" s="11" t="str">
        <f>IF(D199&gt;=540,"M",IF(D199&gt;=510,"1",IF(D199&gt;=460,"2",IF(D199&gt;=380,"3","-"))))</f>
        <v>3</v>
      </c>
    </row>
    <row r="200" spans="1:29" ht="12.75">
      <c r="A200" s="39" t="s">
        <v>695</v>
      </c>
      <c r="B200" s="73" t="s">
        <v>120</v>
      </c>
      <c r="C200" s="74" t="s">
        <v>47</v>
      </c>
      <c r="D200" s="75">
        <f>MAX(E200:AA200)</f>
        <v>398</v>
      </c>
      <c r="E200" s="76">
        <v>257</v>
      </c>
      <c r="F200" s="76">
        <v>222</v>
      </c>
      <c r="G200" s="81">
        <v>398</v>
      </c>
      <c r="H200" s="81">
        <v>329</v>
      </c>
      <c r="I200" s="82">
        <v>343</v>
      </c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0">
        <f>AVERAGE(E200:AA200)</f>
        <v>309.8</v>
      </c>
      <c r="AC200" s="11" t="str">
        <f>IF(D200&gt;=540,"M",IF(D200&gt;=510,"1",IF(D200&gt;=460,"2",IF(D200&gt;=380,"3","-"))))</f>
        <v>3</v>
      </c>
    </row>
    <row r="201" spans="1:29" ht="12.75">
      <c r="A201" s="39" t="s">
        <v>696</v>
      </c>
      <c r="B201" s="84" t="s">
        <v>109</v>
      </c>
      <c r="C201" s="84" t="s">
        <v>93</v>
      </c>
      <c r="D201" s="75">
        <f>MAX(E201:AA201)</f>
        <v>353</v>
      </c>
      <c r="E201" s="85">
        <v>353</v>
      </c>
      <c r="F201" s="76">
        <v>99</v>
      </c>
      <c r="G201" s="76"/>
      <c r="H201" s="76"/>
      <c r="I201" s="32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0">
        <f>AVERAGE(E201:AA201)</f>
        <v>226</v>
      </c>
      <c r="AC201" s="11" t="str">
        <f>IF(D201&gt;=540,"M",IF(D201&gt;=510,"1",IF(D201&gt;=460,"2",IF(D201&gt;=380,"3","-"))))</f>
        <v>-</v>
      </c>
    </row>
    <row r="202" spans="1:29" ht="12.75">
      <c r="A202" s="39" t="s">
        <v>697</v>
      </c>
      <c r="B202" s="86" t="s">
        <v>116</v>
      </c>
      <c r="C202" s="79" t="s">
        <v>56</v>
      </c>
      <c r="D202" s="75">
        <f>MAX(E202:AA202)</f>
        <v>313</v>
      </c>
      <c r="E202" s="77">
        <v>313</v>
      </c>
      <c r="F202" s="76"/>
      <c r="G202" s="76"/>
      <c r="H202" s="76"/>
      <c r="I202" s="32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0">
        <f>AVERAGE(E202:AA202)</f>
        <v>313</v>
      </c>
      <c r="AC202" s="11" t="str">
        <f>IF(D202&gt;=540,"M",IF(D202&gt;=510,"1",IF(D202&gt;=460,"2",IF(D202&gt;=380,"3","-"))))</f>
        <v>-</v>
      </c>
    </row>
    <row r="203" spans="1:29" ht="13.5" thickBot="1">
      <c r="A203" s="44" t="s">
        <v>698</v>
      </c>
      <c r="B203" s="90" t="s">
        <v>565</v>
      </c>
      <c r="C203" s="91" t="s">
        <v>5</v>
      </c>
      <c r="D203" s="47">
        <f>MAX(E203:AA203)</f>
        <v>313</v>
      </c>
      <c r="E203" s="92">
        <v>313</v>
      </c>
      <c r="F203" s="110">
        <v>293</v>
      </c>
      <c r="G203" s="178"/>
      <c r="H203" s="178"/>
      <c r="I203" s="49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30">
        <f>AVERAGE(E203:AA203)</f>
        <v>303</v>
      </c>
      <c r="AC203" s="11" t="str">
        <f>IF(D203&gt;=540,"M",IF(D203&gt;=510,"1",IF(D203&gt;=460,"2",IF(D203&gt;=380,"3","-"))))</f>
        <v>-</v>
      </c>
    </row>
    <row r="204" spans="1:28" ht="12.75">
      <c r="A204" s="51"/>
      <c r="B204" s="52"/>
      <c r="C204" s="53"/>
      <c r="D204" s="54"/>
      <c r="E204" s="55"/>
      <c r="F204" s="55"/>
      <c r="G204" s="55"/>
      <c r="H204" s="55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30"/>
    </row>
    <row r="205" spans="1:27" ht="15">
      <c r="A205" s="8"/>
      <c r="B205" s="16" t="s">
        <v>399</v>
      </c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6" customHeight="1" thickBot="1">
      <c r="A206" s="8"/>
      <c r="B206" s="18"/>
      <c r="C206" s="19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8" ht="13.5" thickBot="1">
      <c r="A207" s="20" t="s">
        <v>0</v>
      </c>
      <c r="B207" s="21" t="s">
        <v>1</v>
      </c>
      <c r="C207" s="21" t="s">
        <v>2</v>
      </c>
      <c r="D207" s="22" t="s">
        <v>6</v>
      </c>
      <c r="E207" s="204" t="s">
        <v>3</v>
      </c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10" t="s">
        <v>7</v>
      </c>
    </row>
    <row r="208" spans="1:28" ht="12.75">
      <c r="A208" s="39" t="s">
        <v>82</v>
      </c>
      <c r="B208" s="86" t="s">
        <v>514</v>
      </c>
      <c r="C208" s="79" t="s">
        <v>41</v>
      </c>
      <c r="D208" s="75">
        <f>MAX(E208:AA208)</f>
        <v>530</v>
      </c>
      <c r="E208" s="80">
        <v>443</v>
      </c>
      <c r="F208" s="81">
        <v>495</v>
      </c>
      <c r="G208" s="81">
        <v>518</v>
      </c>
      <c r="H208" s="81">
        <v>530</v>
      </c>
      <c r="I208" s="32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0">
        <f>AVERAGE(E208:AA208)</f>
        <v>496.5</v>
      </c>
    </row>
    <row r="209" spans="1:28" ht="12.75">
      <c r="A209" s="23" t="s">
        <v>656</v>
      </c>
      <c r="B209" s="41" t="s">
        <v>106</v>
      </c>
      <c r="C209" s="40" t="s">
        <v>11</v>
      </c>
      <c r="D209" s="75">
        <f>MAX(E209:AA209)</f>
        <v>493</v>
      </c>
      <c r="E209" s="42">
        <v>353</v>
      </c>
      <c r="F209" s="43">
        <v>363</v>
      </c>
      <c r="G209" s="43">
        <v>401</v>
      </c>
      <c r="H209" s="43">
        <v>404</v>
      </c>
      <c r="I209" s="28">
        <v>313</v>
      </c>
      <c r="J209" s="29">
        <v>442</v>
      </c>
      <c r="K209" s="29">
        <v>443</v>
      </c>
      <c r="L209" s="38">
        <v>463</v>
      </c>
      <c r="M209" s="38">
        <v>472</v>
      </c>
      <c r="N209" s="38">
        <v>493</v>
      </c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30">
        <f>AVERAGE(E209:AA209)</f>
        <v>414.7</v>
      </c>
    </row>
    <row r="210" spans="1:28" ht="12.75">
      <c r="A210" s="39" t="s">
        <v>657</v>
      </c>
      <c r="B210" s="84" t="s">
        <v>513</v>
      </c>
      <c r="C210" s="84" t="s">
        <v>11</v>
      </c>
      <c r="D210" s="75">
        <f>MAX(E210:AA210)</f>
        <v>484</v>
      </c>
      <c r="E210" s="85">
        <v>449</v>
      </c>
      <c r="F210" s="85">
        <v>467</v>
      </c>
      <c r="G210" s="89">
        <v>484</v>
      </c>
      <c r="H210" s="76">
        <v>469</v>
      </c>
      <c r="I210" s="82">
        <v>480</v>
      </c>
      <c r="J210" s="83">
        <v>481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0">
        <f>AVERAGE(E210:AA210)</f>
        <v>471.6666666666667</v>
      </c>
    </row>
    <row r="211" spans="1:28" ht="12.75">
      <c r="A211" s="23" t="s">
        <v>658</v>
      </c>
      <c r="B211" s="144" t="s">
        <v>293</v>
      </c>
      <c r="C211" s="144" t="s">
        <v>31</v>
      </c>
      <c r="D211" s="75">
        <f>MAX(E211:AA211)</f>
        <v>472</v>
      </c>
      <c r="E211" s="162">
        <v>375</v>
      </c>
      <c r="F211" s="145">
        <v>466</v>
      </c>
      <c r="G211" s="162">
        <v>453</v>
      </c>
      <c r="H211" s="93">
        <v>472</v>
      </c>
      <c r="I211" s="28">
        <v>453</v>
      </c>
      <c r="J211" s="29">
        <v>460</v>
      </c>
      <c r="K211" s="29">
        <v>460</v>
      </c>
      <c r="L211" s="38">
        <v>469</v>
      </c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30">
        <f>AVERAGE(E211:AA211)</f>
        <v>451</v>
      </c>
    </row>
    <row r="212" spans="1:28" ht="13.5" thickBot="1">
      <c r="A212" s="44" t="s">
        <v>659</v>
      </c>
      <c r="B212" s="94" t="s">
        <v>515</v>
      </c>
      <c r="C212" s="95" t="s">
        <v>18</v>
      </c>
      <c r="D212" s="47">
        <f>MAX(E212:AA212)</f>
        <v>389</v>
      </c>
      <c r="E212" s="163">
        <v>276</v>
      </c>
      <c r="F212" s="97">
        <v>389</v>
      </c>
      <c r="G212" s="97">
        <v>289</v>
      </c>
      <c r="H212" s="97"/>
      <c r="I212" s="49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30">
        <f>AVERAGE(E212:AA212)</f>
        <v>318</v>
      </c>
    </row>
    <row r="213" spans="1:28" ht="12.75">
      <c r="A213" s="51"/>
      <c r="B213" s="64"/>
      <c r="C213" s="65"/>
      <c r="D213" s="54"/>
      <c r="E213" s="66"/>
      <c r="F213" s="66"/>
      <c r="G213" s="66"/>
      <c r="H213" s="6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30"/>
    </row>
    <row r="214" spans="1:27" ht="15">
      <c r="A214" s="8"/>
      <c r="B214" s="16" t="s">
        <v>312</v>
      </c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6" customHeight="1" thickBot="1">
      <c r="A215" s="8"/>
      <c r="B215" s="18"/>
      <c r="C215" s="19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9" ht="13.5" thickBot="1">
      <c r="A216" s="20" t="s">
        <v>0</v>
      </c>
      <c r="B216" s="21" t="s">
        <v>1</v>
      </c>
      <c r="C216" s="21" t="s">
        <v>2</v>
      </c>
      <c r="D216" s="22" t="s">
        <v>6</v>
      </c>
      <c r="E216" s="204" t="s">
        <v>3</v>
      </c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10" t="s">
        <v>7</v>
      </c>
      <c r="AC216" s="11" t="s">
        <v>276</v>
      </c>
    </row>
    <row r="217" spans="1:29" ht="12.75">
      <c r="A217" s="67" t="s">
        <v>82</v>
      </c>
      <c r="B217" s="68" t="s">
        <v>442</v>
      </c>
      <c r="C217" s="68" t="s">
        <v>278</v>
      </c>
      <c r="D217" s="75">
        <f>MAX(E217:AA217)</f>
        <v>588</v>
      </c>
      <c r="E217" s="143">
        <v>557</v>
      </c>
      <c r="F217" s="100">
        <v>568</v>
      </c>
      <c r="G217" s="70">
        <v>560</v>
      </c>
      <c r="H217" s="70">
        <v>572</v>
      </c>
      <c r="I217" s="71">
        <v>572</v>
      </c>
      <c r="J217" s="72">
        <v>562</v>
      </c>
      <c r="K217" s="147">
        <v>588</v>
      </c>
      <c r="L217" s="147">
        <v>584</v>
      </c>
      <c r="M217" s="147">
        <v>576</v>
      </c>
      <c r="N217" s="72">
        <v>562</v>
      </c>
      <c r="O217" s="72">
        <v>571</v>
      </c>
      <c r="P217" s="72">
        <v>572</v>
      </c>
      <c r="Q217" s="72">
        <v>563</v>
      </c>
      <c r="R217" s="72">
        <v>556</v>
      </c>
      <c r="S217" s="72">
        <v>558</v>
      </c>
      <c r="T217" s="72"/>
      <c r="U217" s="72"/>
      <c r="V217" s="72"/>
      <c r="W217" s="72"/>
      <c r="X217" s="72"/>
      <c r="Y217" s="72"/>
      <c r="Z217" s="72"/>
      <c r="AA217" s="72"/>
      <c r="AB217" s="30">
        <f>AVERAGE(E217:AA217)</f>
        <v>568.0666666666667</v>
      </c>
      <c r="AC217" s="11" t="str">
        <f>IF(D217&gt;=540,"M",IF(D217&gt;=510,"1",IF(D217&gt;=460,"2",IF(D217&gt;=380,"3","-"))))</f>
        <v>M</v>
      </c>
    </row>
    <row r="218" spans="1:29" ht="12.75">
      <c r="A218" s="101" t="s">
        <v>656</v>
      </c>
      <c r="B218" s="102" t="s">
        <v>621</v>
      </c>
      <c r="C218" s="103" t="s">
        <v>14</v>
      </c>
      <c r="D218" s="75">
        <f>MAX(E218:AA218)</f>
        <v>585</v>
      </c>
      <c r="E218" s="104">
        <v>572</v>
      </c>
      <c r="F218" s="192">
        <v>577</v>
      </c>
      <c r="G218" s="104">
        <v>567</v>
      </c>
      <c r="H218" s="104">
        <v>570</v>
      </c>
      <c r="I218" s="105">
        <v>573</v>
      </c>
      <c r="J218" s="139">
        <v>574</v>
      </c>
      <c r="K218" s="139">
        <v>585</v>
      </c>
      <c r="L218" s="106">
        <v>564</v>
      </c>
      <c r="M218" s="106">
        <v>563</v>
      </c>
      <c r="N218" s="106">
        <v>563</v>
      </c>
      <c r="O218" s="106">
        <v>568</v>
      </c>
      <c r="P218" s="106">
        <v>574</v>
      </c>
      <c r="Q218" s="106">
        <v>574</v>
      </c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30">
        <f>AVERAGE(E218:AA218)</f>
        <v>571.0769230769231</v>
      </c>
      <c r="AC218" s="11" t="str">
        <f>IF(D218&gt;=540,"M",IF(D218&gt;=510,"1",IF(D218&gt;=460,"2",IF(D218&gt;=380,"3","-"))))</f>
        <v>M</v>
      </c>
    </row>
    <row r="219" spans="1:29" ht="12.75">
      <c r="A219" s="101" t="s">
        <v>657</v>
      </c>
      <c r="B219" s="86" t="s">
        <v>143</v>
      </c>
      <c r="C219" s="86" t="s">
        <v>11</v>
      </c>
      <c r="D219" s="75">
        <f>MAX(E219:AA219)</f>
        <v>552</v>
      </c>
      <c r="E219" s="80">
        <v>545</v>
      </c>
      <c r="F219" s="81">
        <v>551</v>
      </c>
      <c r="G219" s="76">
        <v>539</v>
      </c>
      <c r="H219" s="76">
        <v>525</v>
      </c>
      <c r="I219" s="82">
        <v>552</v>
      </c>
      <c r="J219" s="33">
        <v>519</v>
      </c>
      <c r="K219" s="33">
        <v>532</v>
      </c>
      <c r="L219" s="83">
        <v>550</v>
      </c>
      <c r="M219" s="33">
        <v>542</v>
      </c>
      <c r="N219" s="33">
        <v>536</v>
      </c>
      <c r="O219" s="33">
        <v>527</v>
      </c>
      <c r="P219" s="33">
        <v>475</v>
      </c>
      <c r="Q219" s="33">
        <v>535</v>
      </c>
      <c r="R219" s="33">
        <v>478</v>
      </c>
      <c r="S219" s="33"/>
      <c r="T219" s="33"/>
      <c r="U219" s="33"/>
      <c r="V219" s="33"/>
      <c r="W219" s="33"/>
      <c r="X219" s="33"/>
      <c r="Y219" s="33"/>
      <c r="Z219" s="33"/>
      <c r="AA219" s="33"/>
      <c r="AB219" s="30">
        <f>AVERAGE(E219:AA219)</f>
        <v>529</v>
      </c>
      <c r="AC219" s="11" t="str">
        <f>IF(D219&gt;=540,"M",IF(D219&gt;=510,"1",IF(D219&gt;=460,"2",IF(D219&gt;=380,"3","-"))))</f>
        <v>M</v>
      </c>
    </row>
    <row r="220" spans="1:29" ht="12.75">
      <c r="A220" s="101" t="s">
        <v>658</v>
      </c>
      <c r="B220" s="86" t="s">
        <v>128</v>
      </c>
      <c r="C220" s="86" t="s">
        <v>11</v>
      </c>
      <c r="D220" s="75">
        <f>MAX(E220:AA220)</f>
        <v>551</v>
      </c>
      <c r="E220" s="80">
        <v>481</v>
      </c>
      <c r="F220" s="76">
        <v>511</v>
      </c>
      <c r="G220" s="76">
        <v>514</v>
      </c>
      <c r="H220" s="76">
        <v>503</v>
      </c>
      <c r="I220" s="32">
        <v>535</v>
      </c>
      <c r="J220" s="83">
        <v>535</v>
      </c>
      <c r="K220" s="33">
        <v>527</v>
      </c>
      <c r="L220" s="83">
        <v>548</v>
      </c>
      <c r="M220" s="33">
        <v>511</v>
      </c>
      <c r="N220" s="83">
        <v>551</v>
      </c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0">
        <f>AVERAGE(E220:AA220)</f>
        <v>521.6</v>
      </c>
      <c r="AC220" s="11" t="str">
        <f>IF(D220&gt;=540,"M",IF(D220&gt;=510,"1",IF(D220&gt;=460,"2",IF(D220&gt;=380,"3","-"))))</f>
        <v>M</v>
      </c>
    </row>
    <row r="221" spans="1:29" ht="12.75">
      <c r="A221" s="101" t="s">
        <v>659</v>
      </c>
      <c r="B221" s="73" t="s">
        <v>127</v>
      </c>
      <c r="C221" s="74" t="s">
        <v>20</v>
      </c>
      <c r="D221" s="75">
        <f>MAX(E221:AA221)</f>
        <v>548</v>
      </c>
      <c r="E221" s="81">
        <v>541</v>
      </c>
      <c r="F221" s="76">
        <v>540</v>
      </c>
      <c r="G221" s="76">
        <v>539</v>
      </c>
      <c r="H221" s="81">
        <v>548</v>
      </c>
      <c r="I221" s="82">
        <v>546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0">
        <f>AVERAGE(E221:AA221)</f>
        <v>542.8</v>
      </c>
      <c r="AC221" s="11" t="str">
        <f>IF(D221&gt;=540,"M",IF(D221&gt;=510,"1",IF(D221&gt;=460,"2",IF(D221&gt;=380,"3","-"))))</f>
        <v>M</v>
      </c>
    </row>
    <row r="222" spans="1:29" ht="12.75">
      <c r="A222" s="101" t="s">
        <v>660</v>
      </c>
      <c r="B222" s="84" t="s">
        <v>162</v>
      </c>
      <c r="C222" s="84" t="s">
        <v>41</v>
      </c>
      <c r="D222" s="75">
        <f>MAX(E222:AA222)</f>
        <v>546</v>
      </c>
      <c r="E222" s="80">
        <v>515</v>
      </c>
      <c r="F222" s="77">
        <v>515</v>
      </c>
      <c r="G222" s="76">
        <v>400</v>
      </c>
      <c r="H222" s="76">
        <v>436</v>
      </c>
      <c r="I222" s="32">
        <v>507</v>
      </c>
      <c r="J222" s="83">
        <v>516</v>
      </c>
      <c r="K222" s="83">
        <v>546</v>
      </c>
      <c r="L222" s="83">
        <v>521</v>
      </c>
      <c r="M222" s="33">
        <v>477</v>
      </c>
      <c r="N222" s="33">
        <v>504</v>
      </c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0">
        <f>AVERAGE(E222:AA222)</f>
        <v>493.7</v>
      </c>
      <c r="AC222" s="11" t="str">
        <f>IF(D222&gt;=540,"M",IF(D222&gt;=510,"1",IF(D222&gt;=460,"2",IF(D222&gt;=380,"3","-"))))</f>
        <v>M</v>
      </c>
    </row>
    <row r="223" spans="1:29" ht="12.75">
      <c r="A223" s="101" t="s">
        <v>661</v>
      </c>
      <c r="B223" s="79" t="s">
        <v>141</v>
      </c>
      <c r="C223" s="79" t="s">
        <v>56</v>
      </c>
      <c r="D223" s="75">
        <f>MAX(E223:AA223)</f>
        <v>544</v>
      </c>
      <c r="E223" s="87">
        <v>535</v>
      </c>
      <c r="F223" s="78">
        <v>544</v>
      </c>
      <c r="G223" s="76">
        <v>514</v>
      </c>
      <c r="H223" s="76">
        <v>488</v>
      </c>
      <c r="I223" s="32">
        <v>494</v>
      </c>
      <c r="J223" s="33">
        <v>509</v>
      </c>
      <c r="K223" s="33">
        <v>512</v>
      </c>
      <c r="L223" s="83">
        <v>538</v>
      </c>
      <c r="M223" s="33">
        <v>526</v>
      </c>
      <c r="N223" s="33">
        <v>526</v>
      </c>
      <c r="O223" s="33">
        <v>527</v>
      </c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0">
        <f>AVERAGE(E223:AA223)</f>
        <v>519.3636363636364</v>
      </c>
      <c r="AC223" s="11" t="str">
        <f>IF(D223&gt;=540,"M",IF(D223&gt;=510,"1",IF(D223&gt;=460,"2",IF(D223&gt;=380,"3","-"))))</f>
        <v>M</v>
      </c>
    </row>
    <row r="224" spans="1:29" ht="12.75">
      <c r="A224" s="101" t="s">
        <v>662</v>
      </c>
      <c r="B224" s="79" t="s">
        <v>132</v>
      </c>
      <c r="C224" s="79" t="s">
        <v>22</v>
      </c>
      <c r="D224" s="75">
        <f>MAX(E224:AA224)</f>
        <v>543</v>
      </c>
      <c r="E224" s="80">
        <v>503</v>
      </c>
      <c r="F224" s="77">
        <v>517</v>
      </c>
      <c r="G224" s="76">
        <v>496</v>
      </c>
      <c r="H224" s="76">
        <v>525</v>
      </c>
      <c r="I224" s="82">
        <v>531</v>
      </c>
      <c r="J224" s="83">
        <v>533</v>
      </c>
      <c r="K224" s="33">
        <v>527</v>
      </c>
      <c r="L224" s="83">
        <v>543</v>
      </c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0">
        <f>AVERAGE(E224:AA224)</f>
        <v>521.875</v>
      </c>
      <c r="AC224" s="11" t="str">
        <f>IF(D224&gt;=540,"M",IF(D224&gt;=510,"1",IF(D224&gt;=460,"2",IF(D224&gt;=380,"3","-"))))</f>
        <v>M</v>
      </c>
    </row>
    <row r="225" spans="1:29" ht="12.75">
      <c r="A225" s="101" t="s">
        <v>663</v>
      </c>
      <c r="B225" s="79" t="s">
        <v>140</v>
      </c>
      <c r="C225" s="79" t="s">
        <v>22</v>
      </c>
      <c r="D225" s="75">
        <f>MAX(E225:AA225)</f>
        <v>537</v>
      </c>
      <c r="E225" s="76">
        <v>523</v>
      </c>
      <c r="F225" s="76">
        <v>505</v>
      </c>
      <c r="G225" s="76">
        <v>501</v>
      </c>
      <c r="H225" s="81">
        <v>537</v>
      </c>
      <c r="I225" s="32">
        <v>492</v>
      </c>
      <c r="J225" s="83">
        <v>537</v>
      </c>
      <c r="K225" s="33">
        <v>525</v>
      </c>
      <c r="L225" s="83">
        <v>528</v>
      </c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0">
        <f>AVERAGE(E225:AA225)</f>
        <v>518.5</v>
      </c>
      <c r="AC225" s="11" t="str">
        <f>IF(D225&gt;=540,"M",IF(D225&gt;=510,"1",IF(D225&gt;=460,"2",IF(D225&gt;=380,"3","-"))))</f>
        <v>1</v>
      </c>
    </row>
    <row r="226" spans="1:29" ht="12.75">
      <c r="A226" s="101" t="s">
        <v>664</v>
      </c>
      <c r="B226" s="79" t="s">
        <v>297</v>
      </c>
      <c r="C226" s="79" t="s">
        <v>76</v>
      </c>
      <c r="D226" s="75">
        <f>MAX(E226:AA226)</f>
        <v>537</v>
      </c>
      <c r="E226" s="80">
        <v>485</v>
      </c>
      <c r="F226" s="77">
        <v>492</v>
      </c>
      <c r="G226" s="76">
        <v>511</v>
      </c>
      <c r="H226" s="76">
        <v>499</v>
      </c>
      <c r="I226" s="82">
        <v>530</v>
      </c>
      <c r="J226" s="33">
        <v>501</v>
      </c>
      <c r="K226" s="83">
        <v>537</v>
      </c>
      <c r="L226" s="83">
        <v>519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0">
        <f>AVERAGE(E226:AA226)</f>
        <v>509.25</v>
      </c>
      <c r="AC226" s="11" t="str">
        <f>IF(D226&gt;=540,"M",IF(D226&gt;=510,"1",IF(D226&gt;=460,"2",IF(D226&gt;=380,"3","-"))))</f>
        <v>1</v>
      </c>
    </row>
    <row r="227" spans="1:29" ht="12.75">
      <c r="A227" s="101" t="s">
        <v>665</v>
      </c>
      <c r="B227" s="79" t="s">
        <v>130</v>
      </c>
      <c r="C227" s="86" t="s">
        <v>56</v>
      </c>
      <c r="D227" s="75">
        <f>MAX(E227:AA227)</f>
        <v>536</v>
      </c>
      <c r="E227" s="87">
        <v>527</v>
      </c>
      <c r="F227" s="81">
        <v>503</v>
      </c>
      <c r="G227" s="81">
        <v>536</v>
      </c>
      <c r="H227" s="76"/>
      <c r="I227" s="32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0">
        <f>AVERAGE(E227:AA227)</f>
        <v>522</v>
      </c>
      <c r="AC227" s="11" t="str">
        <f>IF(D227&gt;=540,"M",IF(D227&gt;=510,"1",IF(D227&gt;=460,"2",IF(D227&gt;=380,"3","-"))))</f>
        <v>1</v>
      </c>
    </row>
    <row r="228" spans="1:29" ht="12.75">
      <c r="A228" s="101" t="s">
        <v>666</v>
      </c>
      <c r="B228" s="79" t="s">
        <v>157</v>
      </c>
      <c r="C228" s="86" t="s">
        <v>76</v>
      </c>
      <c r="D228" s="75">
        <f>MAX(E228:AA228)</f>
        <v>532</v>
      </c>
      <c r="E228" s="80">
        <v>499</v>
      </c>
      <c r="F228" s="81">
        <v>532</v>
      </c>
      <c r="G228" s="55">
        <v>493</v>
      </c>
      <c r="H228" s="76">
        <v>526</v>
      </c>
      <c r="I228" s="82">
        <v>529</v>
      </c>
      <c r="J228" s="33">
        <v>524</v>
      </c>
      <c r="K228" s="83">
        <v>529</v>
      </c>
      <c r="L228" s="33">
        <v>510</v>
      </c>
      <c r="M228" s="33">
        <v>503</v>
      </c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0">
        <f>AVERAGE(E228:AA228)</f>
        <v>516.1111111111111</v>
      </c>
      <c r="AC228" s="11" t="str">
        <f>IF(D228&gt;=540,"M",IF(D228&gt;=510,"1",IF(D228&gt;=460,"2",IF(D228&gt;=380,"3","-"))))</f>
        <v>1</v>
      </c>
    </row>
    <row r="229" spans="1:29" ht="12.75">
      <c r="A229" s="101" t="s">
        <v>667</v>
      </c>
      <c r="B229" s="84" t="s">
        <v>428</v>
      </c>
      <c r="C229" s="84" t="s">
        <v>278</v>
      </c>
      <c r="D229" s="75">
        <f>MAX(E229:AA229)</f>
        <v>528</v>
      </c>
      <c r="E229" s="87">
        <v>481</v>
      </c>
      <c r="F229" s="77">
        <v>461</v>
      </c>
      <c r="G229" s="81">
        <v>528</v>
      </c>
      <c r="H229" s="81">
        <v>506</v>
      </c>
      <c r="I229" s="32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0">
        <f>AVERAGE(E229:AA229)</f>
        <v>494</v>
      </c>
      <c r="AC229" s="11" t="str">
        <f>IF(D229&gt;=540,"M",IF(D229&gt;=510,"1",IF(D229&gt;=460,"2",IF(D229&gt;=380,"3","-"))))</f>
        <v>1</v>
      </c>
    </row>
    <row r="230" spans="1:29" ht="12.75">
      <c r="A230" s="101" t="s">
        <v>668</v>
      </c>
      <c r="B230" s="73" t="s">
        <v>516</v>
      </c>
      <c r="C230" s="74" t="s">
        <v>18</v>
      </c>
      <c r="D230" s="75">
        <f>MAX(E230:AA230)</f>
        <v>528</v>
      </c>
      <c r="E230" s="81">
        <v>467</v>
      </c>
      <c r="F230" s="81">
        <v>528</v>
      </c>
      <c r="G230" s="81">
        <v>466</v>
      </c>
      <c r="H230" s="76"/>
      <c r="I230" s="32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0">
        <f>AVERAGE(E230:AA230)</f>
        <v>487</v>
      </c>
      <c r="AC230" s="11" t="str">
        <f>IF(D230&gt;=540,"M",IF(D230&gt;=510,"1",IF(D230&gt;=460,"2",IF(D230&gt;=380,"3","-"))))</f>
        <v>1</v>
      </c>
    </row>
    <row r="231" spans="1:29" ht="12.75">
      <c r="A231" s="101" t="s">
        <v>669</v>
      </c>
      <c r="B231" s="73" t="s">
        <v>131</v>
      </c>
      <c r="C231" s="74" t="s">
        <v>87</v>
      </c>
      <c r="D231" s="75">
        <f>MAX(E231:AA231)</f>
        <v>527</v>
      </c>
      <c r="E231" s="76">
        <v>429</v>
      </c>
      <c r="F231" s="76">
        <v>487</v>
      </c>
      <c r="G231" s="76">
        <v>489</v>
      </c>
      <c r="H231" s="81">
        <v>515</v>
      </c>
      <c r="I231" s="82">
        <v>527</v>
      </c>
      <c r="J231" s="33">
        <v>484</v>
      </c>
      <c r="K231" s="83">
        <v>499</v>
      </c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0">
        <f>AVERAGE(E231:AA231)</f>
        <v>490</v>
      </c>
      <c r="AC231" s="11" t="str">
        <f>IF(D231&gt;=540,"M",IF(D231&gt;=510,"1",IF(D231&gt;=460,"2",IF(D231&gt;=380,"3","-"))))</f>
        <v>1</v>
      </c>
    </row>
    <row r="232" spans="1:29" ht="12.75">
      <c r="A232" s="101" t="s">
        <v>670</v>
      </c>
      <c r="B232" s="79" t="s">
        <v>129</v>
      </c>
      <c r="C232" s="86" t="s">
        <v>11</v>
      </c>
      <c r="D232" s="75">
        <f>MAX(E232:AA232)</f>
        <v>520</v>
      </c>
      <c r="E232" s="80">
        <v>487</v>
      </c>
      <c r="F232" s="76">
        <v>485</v>
      </c>
      <c r="G232" s="76">
        <v>492</v>
      </c>
      <c r="H232" s="76">
        <v>458</v>
      </c>
      <c r="I232" s="32">
        <v>398</v>
      </c>
      <c r="J232" s="83">
        <v>500</v>
      </c>
      <c r="K232" s="83">
        <v>520</v>
      </c>
      <c r="L232" s="33">
        <v>445</v>
      </c>
      <c r="M232" s="83">
        <v>519</v>
      </c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0">
        <f>AVERAGE(E232:AA232)</f>
        <v>478.22222222222223</v>
      </c>
      <c r="AC232" s="11" t="str">
        <f>IF(D232&gt;=540,"M",IF(D232&gt;=510,"1",IF(D232&gt;=460,"2",IF(D232&gt;=380,"3","-"))))</f>
        <v>1</v>
      </c>
    </row>
    <row r="233" spans="1:29" ht="12.75">
      <c r="A233" s="101" t="s">
        <v>671</v>
      </c>
      <c r="B233" s="79" t="s">
        <v>462</v>
      </c>
      <c r="C233" s="86" t="s">
        <v>41</v>
      </c>
      <c r="D233" s="75">
        <f>MAX(E233:AA233)</f>
        <v>500</v>
      </c>
      <c r="E233" s="80">
        <v>491</v>
      </c>
      <c r="F233" s="81">
        <v>500</v>
      </c>
      <c r="G233" s="81">
        <v>492</v>
      </c>
      <c r="H233" s="76">
        <v>487</v>
      </c>
      <c r="I233" s="32">
        <v>437</v>
      </c>
      <c r="J233" s="83">
        <v>499</v>
      </c>
      <c r="K233" s="33">
        <v>490</v>
      </c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0">
        <f>AVERAGE(E233:AA233)</f>
        <v>485.14285714285717</v>
      </c>
      <c r="AC233" s="11" t="str">
        <f>IF(D233&gt;=540,"M",IF(D233&gt;=510,"1",IF(D233&gt;=460,"2",IF(D233&gt;=380,"3","-"))))</f>
        <v>2</v>
      </c>
    </row>
    <row r="234" spans="1:29" ht="12.75">
      <c r="A234" s="101" t="s">
        <v>672</v>
      </c>
      <c r="B234" s="86" t="s">
        <v>298</v>
      </c>
      <c r="C234" s="86" t="s">
        <v>31</v>
      </c>
      <c r="D234" s="75">
        <f>MAX(E234:AA234)</f>
        <v>493</v>
      </c>
      <c r="E234" s="87">
        <v>462</v>
      </c>
      <c r="F234" s="81">
        <v>493</v>
      </c>
      <c r="G234" s="81">
        <v>471</v>
      </c>
      <c r="H234" s="76"/>
      <c r="I234" s="32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0">
        <f>AVERAGE(E234:AA234)</f>
        <v>475.3333333333333</v>
      </c>
      <c r="AC234" s="11" t="str">
        <f>IF(D234&gt;=540,"M",IF(D234&gt;=510,"1",IF(D234&gt;=460,"2",IF(D234&gt;=380,"3","-"))))</f>
        <v>2</v>
      </c>
    </row>
    <row r="235" spans="1:29" ht="12.75">
      <c r="A235" s="101" t="s">
        <v>673</v>
      </c>
      <c r="B235" s="86" t="s">
        <v>570</v>
      </c>
      <c r="C235" s="86" t="s">
        <v>56</v>
      </c>
      <c r="D235" s="75">
        <f>MAX(E235:AA235)</f>
        <v>491</v>
      </c>
      <c r="E235" s="80">
        <v>416</v>
      </c>
      <c r="F235" s="76">
        <v>416</v>
      </c>
      <c r="G235" s="81">
        <v>491</v>
      </c>
      <c r="H235" s="81">
        <v>454</v>
      </c>
      <c r="I235" s="82">
        <v>484</v>
      </c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0">
        <f>AVERAGE(E235:AA235)</f>
        <v>452.2</v>
      </c>
      <c r="AC235" s="11" t="str">
        <f>IF(D235&gt;=540,"M",IF(D235&gt;=510,"1",IF(D235&gt;=460,"2",IF(D235&gt;=380,"3","-"))))</f>
        <v>2</v>
      </c>
    </row>
    <row r="236" spans="1:29" ht="12.75">
      <c r="A236" s="101" t="s">
        <v>674</v>
      </c>
      <c r="B236" s="79" t="s">
        <v>517</v>
      </c>
      <c r="C236" s="86" t="s">
        <v>41</v>
      </c>
      <c r="D236" s="75">
        <f>MAX(E236:AA236)</f>
        <v>483</v>
      </c>
      <c r="E236" s="80">
        <v>479</v>
      </c>
      <c r="F236" s="76">
        <v>483</v>
      </c>
      <c r="G236" s="81"/>
      <c r="H236" s="81"/>
      <c r="I236" s="32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0">
        <f>AVERAGE(E236:AA236)</f>
        <v>481</v>
      </c>
      <c r="AC236" s="11" t="str">
        <f>IF(D236&gt;=540,"M",IF(D236&gt;=510,"1",IF(D236&gt;=460,"2",IF(D236&gt;=380,"3","-"))))</f>
        <v>2</v>
      </c>
    </row>
    <row r="237" spans="1:29" ht="12.75">
      <c r="A237" s="101" t="s">
        <v>675</v>
      </c>
      <c r="B237" s="73" t="s">
        <v>568</v>
      </c>
      <c r="C237" s="74" t="s">
        <v>18</v>
      </c>
      <c r="D237" s="75">
        <f>MAX(E237:AA237)</f>
        <v>483</v>
      </c>
      <c r="E237" s="76">
        <v>478</v>
      </c>
      <c r="F237" s="76">
        <v>483</v>
      </c>
      <c r="G237" s="81"/>
      <c r="H237" s="76"/>
      <c r="I237" s="32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0">
        <f>AVERAGE(E237:AA237)</f>
        <v>480.5</v>
      </c>
      <c r="AC237" s="11" t="str">
        <f>IF(D237&gt;=540,"M",IF(D237&gt;=510,"1",IF(D237&gt;=460,"2",IF(D237&gt;=380,"3","-"))))</f>
        <v>2</v>
      </c>
    </row>
    <row r="238" spans="1:29" ht="12.75">
      <c r="A238" s="101" t="s">
        <v>676</v>
      </c>
      <c r="B238" s="84" t="s">
        <v>158</v>
      </c>
      <c r="C238" s="84" t="s">
        <v>56</v>
      </c>
      <c r="D238" s="75">
        <f>MAX(E238:AA238)</f>
        <v>480</v>
      </c>
      <c r="E238" s="87">
        <v>430</v>
      </c>
      <c r="F238" s="78">
        <v>455</v>
      </c>
      <c r="G238" s="78">
        <v>480</v>
      </c>
      <c r="H238" s="76">
        <v>430</v>
      </c>
      <c r="I238" s="32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0">
        <f>AVERAGE(E238:AA238)</f>
        <v>448.75</v>
      </c>
      <c r="AC238" s="11" t="str">
        <f>IF(D238&gt;=540,"M",IF(D238&gt;=510,"1",IF(D238&gt;=460,"2",IF(D238&gt;=380,"3","-"))))</f>
        <v>2</v>
      </c>
    </row>
    <row r="239" spans="1:29" ht="12.75">
      <c r="A239" s="101" t="s">
        <v>677</v>
      </c>
      <c r="B239" s="79" t="s">
        <v>142</v>
      </c>
      <c r="C239" s="86" t="s">
        <v>11</v>
      </c>
      <c r="D239" s="75">
        <f>MAX(E239:AA239)</f>
        <v>478</v>
      </c>
      <c r="E239" s="87">
        <v>428</v>
      </c>
      <c r="F239" s="76">
        <v>408</v>
      </c>
      <c r="G239" s="76">
        <v>340</v>
      </c>
      <c r="H239" s="76">
        <v>340</v>
      </c>
      <c r="I239" s="32">
        <v>406</v>
      </c>
      <c r="J239" s="83">
        <v>478</v>
      </c>
      <c r="K239" s="83">
        <v>454</v>
      </c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0">
        <f>AVERAGE(E239:AA239)</f>
        <v>407.7142857142857</v>
      </c>
      <c r="AC239" s="11" t="str">
        <f>IF(D239&gt;=540,"M",IF(D239&gt;=510,"1",IF(D239&gt;=460,"2",IF(D239&gt;=380,"3","-"))))</f>
        <v>2</v>
      </c>
    </row>
    <row r="240" spans="1:29" ht="12.75">
      <c r="A240" s="101" t="s">
        <v>678</v>
      </c>
      <c r="B240" s="73" t="s">
        <v>136</v>
      </c>
      <c r="C240" s="74" t="s">
        <v>20</v>
      </c>
      <c r="D240" s="75">
        <f>MAX(E240:AA240)</f>
        <v>476</v>
      </c>
      <c r="E240" s="76">
        <v>476</v>
      </c>
      <c r="F240" s="76"/>
      <c r="G240" s="76"/>
      <c r="H240" s="76"/>
      <c r="I240" s="32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0">
        <f>AVERAGE(E240:AA240)</f>
        <v>476</v>
      </c>
      <c r="AC240" s="11" t="str">
        <f>IF(D240&gt;=540,"M",IF(D240&gt;=510,"1",IF(D240&gt;=460,"2",IF(D240&gt;=380,"3","-"))))</f>
        <v>2</v>
      </c>
    </row>
    <row r="241" spans="1:29" ht="12.75">
      <c r="A241" s="101" t="s">
        <v>679</v>
      </c>
      <c r="B241" s="107" t="s">
        <v>96</v>
      </c>
      <c r="C241" s="108" t="s">
        <v>54</v>
      </c>
      <c r="D241" s="75">
        <f>MAX(E241:AA241)</f>
        <v>463</v>
      </c>
      <c r="E241" s="31">
        <v>286</v>
      </c>
      <c r="F241" s="60">
        <v>401</v>
      </c>
      <c r="G241" s="60">
        <v>379</v>
      </c>
      <c r="H241" s="60">
        <v>463</v>
      </c>
      <c r="I241" s="32">
        <v>281</v>
      </c>
      <c r="J241" s="33">
        <v>370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0">
        <f>AVERAGE(E241:AA241)</f>
        <v>363.3333333333333</v>
      </c>
      <c r="AC241" s="11" t="str">
        <f>IF(D241&gt;=540,"M",IF(D241&gt;=510,"1",IF(D241&gt;=460,"2",IF(D241&gt;=380,"3","-"))))</f>
        <v>2</v>
      </c>
    </row>
    <row r="242" spans="1:29" ht="12.75">
      <c r="A242" s="101" t="s">
        <v>680</v>
      </c>
      <c r="B242" s="86" t="s">
        <v>134</v>
      </c>
      <c r="C242" s="79" t="s">
        <v>5</v>
      </c>
      <c r="D242" s="75">
        <f>MAX(E242:AA242)</f>
        <v>441</v>
      </c>
      <c r="E242" s="78">
        <v>423</v>
      </c>
      <c r="F242" s="77">
        <v>408</v>
      </c>
      <c r="G242" s="77">
        <v>414</v>
      </c>
      <c r="H242" s="76">
        <v>364</v>
      </c>
      <c r="I242" s="32">
        <v>346</v>
      </c>
      <c r="J242" s="83">
        <v>419</v>
      </c>
      <c r="K242" s="83">
        <v>441</v>
      </c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0">
        <f>AVERAGE(E242:AA242)</f>
        <v>402.14285714285717</v>
      </c>
      <c r="AC242" s="11" t="str">
        <f>IF(D242&gt;=540,"M",IF(D242&gt;=510,"1",IF(D242&gt;=460,"2",IF(D242&gt;=380,"3","-"))))</f>
        <v>3</v>
      </c>
    </row>
    <row r="243" spans="1:29" ht="12.75">
      <c r="A243" s="101" t="s">
        <v>681</v>
      </c>
      <c r="B243" s="84" t="s">
        <v>544</v>
      </c>
      <c r="C243" s="84" t="s">
        <v>56</v>
      </c>
      <c r="D243" s="75">
        <f>MAX(E243:AA243)</f>
        <v>431</v>
      </c>
      <c r="E243" s="80">
        <v>333</v>
      </c>
      <c r="F243" s="77">
        <v>431</v>
      </c>
      <c r="G243" s="76"/>
      <c r="H243" s="81"/>
      <c r="I243" s="32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0">
        <f>AVERAGE(E243:AA243)</f>
        <v>382</v>
      </c>
      <c r="AC243" s="11" t="str">
        <f>IF(D243&gt;=540,"M",IF(D243&gt;=510,"1",IF(D243&gt;=460,"2",IF(D243&gt;=380,"3","-"))))</f>
        <v>3</v>
      </c>
    </row>
    <row r="244" spans="1:29" ht="12.75">
      <c r="A244" s="101" t="s">
        <v>682</v>
      </c>
      <c r="B244" s="79" t="s">
        <v>518</v>
      </c>
      <c r="C244" s="86" t="s">
        <v>41</v>
      </c>
      <c r="D244" s="75">
        <f>MAX(E244:AA244)</f>
        <v>423</v>
      </c>
      <c r="E244" s="87">
        <v>344</v>
      </c>
      <c r="F244" s="81">
        <v>423</v>
      </c>
      <c r="G244" s="76">
        <v>334</v>
      </c>
      <c r="H244" s="81">
        <v>382</v>
      </c>
      <c r="I244" s="32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0">
        <f>AVERAGE(E244:AA244)</f>
        <v>370.75</v>
      </c>
      <c r="AC244" s="11" t="str">
        <f>IF(D244&gt;=540,"M",IF(D244&gt;=510,"1",IF(D244&gt;=460,"2",IF(D244&gt;=380,"3","-"))))</f>
        <v>3</v>
      </c>
    </row>
    <row r="245" spans="1:29" ht="12.75">
      <c r="A245" s="101" t="s">
        <v>683</v>
      </c>
      <c r="B245" s="86" t="s">
        <v>133</v>
      </c>
      <c r="C245" s="79" t="s">
        <v>56</v>
      </c>
      <c r="D245" s="75">
        <f>MAX(E245:AA245)</f>
        <v>421</v>
      </c>
      <c r="E245" s="87">
        <v>403</v>
      </c>
      <c r="F245" s="78">
        <v>421</v>
      </c>
      <c r="G245" s="76">
        <v>382</v>
      </c>
      <c r="H245" s="81">
        <v>411</v>
      </c>
      <c r="I245" s="32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0">
        <f>AVERAGE(E245:AA245)</f>
        <v>404.25</v>
      </c>
      <c r="AC245" s="11" t="str">
        <f>IF(D245&gt;=540,"M",IF(D245&gt;=510,"1",IF(D245&gt;=460,"2",IF(D245&gt;=380,"3","-"))))</f>
        <v>3</v>
      </c>
    </row>
    <row r="246" spans="1:29" ht="12.75">
      <c r="A246" s="101" t="s">
        <v>684</v>
      </c>
      <c r="B246" s="84" t="s">
        <v>156</v>
      </c>
      <c r="C246" s="84" t="s">
        <v>38</v>
      </c>
      <c r="D246" s="75">
        <f>MAX(E246:AA246)</f>
        <v>394</v>
      </c>
      <c r="E246" s="87">
        <v>376</v>
      </c>
      <c r="F246" s="78">
        <v>394</v>
      </c>
      <c r="G246" s="81">
        <v>255</v>
      </c>
      <c r="H246" s="76"/>
      <c r="I246" s="32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0">
        <f>AVERAGE(E246:AA246)</f>
        <v>341.6666666666667</v>
      </c>
      <c r="AC246" s="11" t="str">
        <f>IF(D246&gt;=540,"M",IF(D246&gt;=510,"1",IF(D246&gt;=460,"2",IF(D246&gt;=380,"3","-"))))</f>
        <v>3</v>
      </c>
    </row>
    <row r="247" spans="1:29" ht="12.75">
      <c r="A247" s="101" t="s">
        <v>685</v>
      </c>
      <c r="B247" s="79" t="s">
        <v>463</v>
      </c>
      <c r="C247" s="86" t="s">
        <v>41</v>
      </c>
      <c r="D247" s="75">
        <f>MAX(E247:AA247)</f>
        <v>392</v>
      </c>
      <c r="E247" s="87">
        <v>279</v>
      </c>
      <c r="F247" s="81">
        <v>309</v>
      </c>
      <c r="G247" s="81">
        <v>392</v>
      </c>
      <c r="H247" s="76"/>
      <c r="I247" s="32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0">
        <f>AVERAGE(E247:AA247)</f>
        <v>326.6666666666667</v>
      </c>
      <c r="AC247" s="11" t="str">
        <f>IF(D247&gt;=540,"M",IF(D247&gt;=510,"1",IF(D247&gt;=460,"2",IF(D247&gt;=380,"3","-"))))</f>
        <v>3</v>
      </c>
    </row>
    <row r="248" spans="1:29" ht="12.75">
      <c r="A248" s="101" t="s">
        <v>686</v>
      </c>
      <c r="B248" s="79" t="s">
        <v>138</v>
      </c>
      <c r="C248" s="79" t="s">
        <v>139</v>
      </c>
      <c r="D248" s="75">
        <f>MAX(E248:AA248)</f>
        <v>369</v>
      </c>
      <c r="E248" s="81">
        <v>369</v>
      </c>
      <c r="F248" s="81">
        <v>367</v>
      </c>
      <c r="G248" s="81">
        <v>269</v>
      </c>
      <c r="H248" s="76"/>
      <c r="I248" s="32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0">
        <f>AVERAGE(E248:AA248)</f>
        <v>335</v>
      </c>
      <c r="AC248" s="11" t="str">
        <f>IF(D248&gt;=540,"M",IF(D248&gt;=510,"1",IF(D248&gt;=460,"2",IF(D248&gt;=380,"3","-"))))</f>
        <v>-</v>
      </c>
    </row>
    <row r="249" spans="1:29" ht="12.75">
      <c r="A249" s="101" t="s">
        <v>687</v>
      </c>
      <c r="B249" s="73" t="s">
        <v>137</v>
      </c>
      <c r="C249" s="74" t="s">
        <v>20</v>
      </c>
      <c r="D249" s="75">
        <f>MAX(E249:AA249)</f>
        <v>364</v>
      </c>
      <c r="E249" s="76">
        <v>265</v>
      </c>
      <c r="F249" s="81">
        <v>364</v>
      </c>
      <c r="G249" s="81">
        <v>359</v>
      </c>
      <c r="H249" s="81">
        <v>308</v>
      </c>
      <c r="I249" s="32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0">
        <f>AVERAGE(E249:AA249)</f>
        <v>324</v>
      </c>
      <c r="AC249" s="11" t="str">
        <f>IF(D249&gt;=540,"M",IF(D249&gt;=510,"1",IF(D249&gt;=460,"2",IF(D249&gt;=380,"3","-"))))</f>
        <v>-</v>
      </c>
    </row>
    <row r="250" spans="1:29" ht="12.75">
      <c r="A250" s="101" t="s">
        <v>688</v>
      </c>
      <c r="B250" s="73" t="s">
        <v>520</v>
      </c>
      <c r="C250" s="74" t="s">
        <v>346</v>
      </c>
      <c r="D250" s="75">
        <f>MAX(E250:AA250)</f>
        <v>305</v>
      </c>
      <c r="E250" s="76">
        <v>305</v>
      </c>
      <c r="F250" s="76">
        <v>135</v>
      </c>
      <c r="G250" s="76"/>
      <c r="H250" s="76"/>
      <c r="I250" s="32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0">
        <f>AVERAGE(E250:AA250)</f>
        <v>220</v>
      </c>
      <c r="AC250" s="11" t="str">
        <f>IF(D250&gt;=540,"M",IF(D250&gt;=510,"1",IF(D250&gt;=460,"2",IF(D250&gt;=380,"3","-"))))</f>
        <v>-</v>
      </c>
    </row>
    <row r="251" spans="1:29" ht="12.75">
      <c r="A251" s="101" t="s">
        <v>689</v>
      </c>
      <c r="B251" s="86" t="s">
        <v>569</v>
      </c>
      <c r="C251" s="86" t="s">
        <v>54</v>
      </c>
      <c r="D251" s="75">
        <f>MAX(E251:AA251)</f>
        <v>300</v>
      </c>
      <c r="E251" s="80">
        <v>300</v>
      </c>
      <c r="F251" s="81"/>
      <c r="G251" s="76"/>
      <c r="H251" s="76"/>
      <c r="I251" s="82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0">
        <f>AVERAGE(E251:AA251)</f>
        <v>300</v>
      </c>
      <c r="AC251" s="11" t="str">
        <f>IF(D251&gt;=540,"M",IF(D251&gt;=510,"1",IF(D251&gt;=460,"2",IF(D251&gt;=380,"3","-"))))</f>
        <v>-</v>
      </c>
    </row>
    <row r="252" spans="1:29" ht="13.5" thickBot="1">
      <c r="A252" s="44" t="s">
        <v>690</v>
      </c>
      <c r="B252" s="113" t="s">
        <v>519</v>
      </c>
      <c r="C252" s="113" t="s">
        <v>346</v>
      </c>
      <c r="D252" s="47">
        <f>MAX(E252:AA252)</f>
        <v>174</v>
      </c>
      <c r="E252" s="96">
        <v>174</v>
      </c>
      <c r="F252" s="110"/>
      <c r="G252" s="92"/>
      <c r="H252" s="92"/>
      <c r="I252" s="49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30">
        <f>AVERAGE(E252:AA252)</f>
        <v>174</v>
      </c>
      <c r="AC252" s="11" t="str">
        <f>IF(D252&gt;=540,"M",IF(D252&gt;=510,"1",IF(D252&gt;=460,"2",IF(D252&gt;=380,"3","-"))))</f>
        <v>-</v>
      </c>
    </row>
    <row r="254" spans="1:27" ht="15">
      <c r="A254" s="8"/>
      <c r="B254" s="16" t="s">
        <v>313</v>
      </c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6" customHeight="1" thickBot="1">
      <c r="A255" s="8"/>
      <c r="B255" s="18"/>
      <c r="C255" s="19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9" ht="13.5" thickBot="1">
      <c r="A256" s="20" t="s">
        <v>0</v>
      </c>
      <c r="B256" s="21" t="s">
        <v>1</v>
      </c>
      <c r="C256" s="21" t="s">
        <v>2</v>
      </c>
      <c r="D256" s="22" t="s">
        <v>6</v>
      </c>
      <c r="E256" s="204" t="s">
        <v>3</v>
      </c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10" t="s">
        <v>7</v>
      </c>
      <c r="AC256" s="11" t="s">
        <v>276</v>
      </c>
    </row>
    <row r="257" spans="1:29" ht="12.75">
      <c r="A257" s="193" t="s">
        <v>82</v>
      </c>
      <c r="B257" s="68" t="s">
        <v>151</v>
      </c>
      <c r="C257" s="68" t="s">
        <v>11</v>
      </c>
      <c r="D257" s="69">
        <f>MAX(E257:AA257)</f>
        <v>535</v>
      </c>
      <c r="E257" s="194">
        <v>535</v>
      </c>
      <c r="F257" s="70">
        <v>506</v>
      </c>
      <c r="G257" s="70">
        <v>527</v>
      </c>
      <c r="H257" s="70">
        <v>509</v>
      </c>
      <c r="I257" s="71">
        <v>531</v>
      </c>
      <c r="J257" s="72">
        <v>488</v>
      </c>
      <c r="K257" s="72">
        <v>524</v>
      </c>
      <c r="L257" s="147">
        <v>535</v>
      </c>
      <c r="M257" s="147">
        <v>535</v>
      </c>
      <c r="N257" s="72">
        <v>491</v>
      </c>
      <c r="O257" s="72">
        <v>513</v>
      </c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30">
        <f>AVERAGE(E257:AA257)</f>
        <v>517.6363636363636</v>
      </c>
      <c r="AC257" s="11" t="str">
        <f>IF(D257&gt;=520,"M",IF(D257&gt;=480,"1",IF(D257&gt;=420,"2",IF(D257&gt;=360,"3","-"))))</f>
        <v>M</v>
      </c>
    </row>
    <row r="258" spans="1:29" ht="12.75">
      <c r="A258" s="39" t="s">
        <v>656</v>
      </c>
      <c r="B258" s="79" t="s">
        <v>292</v>
      </c>
      <c r="C258" s="79" t="s">
        <v>31</v>
      </c>
      <c r="D258" s="75">
        <f>MAX(E258:AA258)</f>
        <v>510</v>
      </c>
      <c r="E258" s="87">
        <v>510</v>
      </c>
      <c r="F258" s="81">
        <v>467</v>
      </c>
      <c r="G258" s="76">
        <v>462</v>
      </c>
      <c r="H258" s="81">
        <v>473</v>
      </c>
      <c r="I258" s="32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0">
        <f>AVERAGE(E258:AA258)</f>
        <v>478</v>
      </c>
      <c r="AC258" s="11" t="str">
        <f>IF(D258&gt;=520,"M",IF(D258&gt;=480,"1",IF(D258&gt;=420,"2",IF(D258&gt;=360,"3","-"))))</f>
        <v>1</v>
      </c>
    </row>
    <row r="259" spans="1:29" ht="12.75">
      <c r="A259" s="39" t="s">
        <v>657</v>
      </c>
      <c r="B259" s="79" t="s">
        <v>152</v>
      </c>
      <c r="C259" s="79" t="s">
        <v>22</v>
      </c>
      <c r="D259" s="75">
        <f>MAX(E259:AA259)</f>
        <v>507</v>
      </c>
      <c r="E259" s="80">
        <v>460</v>
      </c>
      <c r="F259" s="81">
        <v>507</v>
      </c>
      <c r="G259" s="76">
        <v>487</v>
      </c>
      <c r="H259" s="81">
        <v>499</v>
      </c>
      <c r="I259" s="82">
        <v>495</v>
      </c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0">
        <f>AVERAGE(E259:AA259)</f>
        <v>489.6</v>
      </c>
      <c r="AC259" s="11" t="str">
        <f>IF(D259&gt;=520,"M",IF(D259&gt;=480,"1",IF(D259&gt;=420,"2",IF(D259&gt;=360,"3","-"))))</f>
        <v>1</v>
      </c>
    </row>
    <row r="260" spans="1:29" ht="12.75">
      <c r="A260" s="39" t="s">
        <v>658</v>
      </c>
      <c r="B260" s="84" t="s">
        <v>179</v>
      </c>
      <c r="C260" s="84" t="s">
        <v>31</v>
      </c>
      <c r="D260" s="75">
        <f>MAX(E260:AA260)</f>
        <v>499</v>
      </c>
      <c r="E260" s="81">
        <v>499</v>
      </c>
      <c r="F260" s="81">
        <v>481</v>
      </c>
      <c r="G260" s="76">
        <v>384</v>
      </c>
      <c r="H260" s="81">
        <v>400</v>
      </c>
      <c r="I260" s="32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0">
        <f>AVERAGE(E260:AA260)</f>
        <v>441</v>
      </c>
      <c r="AC260" s="11" t="str">
        <f>IF(D260&gt;=520,"M",IF(D260&gt;=480,"1",IF(D260&gt;=420,"2",IF(D260&gt;=360,"3","-"))))</f>
        <v>1</v>
      </c>
    </row>
    <row r="261" spans="1:29" ht="12.75">
      <c r="A261" s="39" t="s">
        <v>659</v>
      </c>
      <c r="B261" s="102" t="s">
        <v>186</v>
      </c>
      <c r="C261" s="103" t="s">
        <v>47</v>
      </c>
      <c r="D261" s="75">
        <f>MAX(E261:AA261)</f>
        <v>465</v>
      </c>
      <c r="E261" s="114">
        <v>439</v>
      </c>
      <c r="F261" s="114">
        <v>465</v>
      </c>
      <c r="G261" s="104">
        <v>409</v>
      </c>
      <c r="H261" s="104">
        <v>374</v>
      </c>
      <c r="I261" s="105">
        <v>424</v>
      </c>
      <c r="J261" s="139">
        <v>437</v>
      </c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30">
        <f>AVERAGE(E261:AA261)</f>
        <v>424.6666666666667</v>
      </c>
      <c r="AC261" s="11" t="str">
        <f>IF(D261&gt;=520,"M",IF(D261&gt;=480,"1",IF(D261&gt;=420,"2",IF(D261&gt;=360,"3","-"))))</f>
        <v>2</v>
      </c>
    </row>
    <row r="262" spans="1:29" ht="12.75">
      <c r="A262" s="39" t="s">
        <v>660</v>
      </c>
      <c r="B262" s="115" t="s">
        <v>150</v>
      </c>
      <c r="C262" s="115" t="s">
        <v>20</v>
      </c>
      <c r="D262" s="75">
        <f>MAX(E262:AA262)</f>
        <v>442</v>
      </c>
      <c r="E262" s="192">
        <v>419</v>
      </c>
      <c r="F262" s="192">
        <v>442</v>
      </c>
      <c r="G262" s="176">
        <v>384</v>
      </c>
      <c r="H262" s="114">
        <v>405</v>
      </c>
      <c r="I262" s="105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30">
        <f>AVERAGE(E262:AA262)</f>
        <v>412.5</v>
      </c>
      <c r="AC262" s="11" t="str">
        <f>IF(D262&gt;=520,"M",IF(D262&gt;=480,"1",IF(D262&gt;=420,"2",IF(D262&gt;=360,"3","-"))))</f>
        <v>2</v>
      </c>
    </row>
    <row r="263" spans="1:29" ht="12.75">
      <c r="A263" s="39" t="s">
        <v>661</v>
      </c>
      <c r="B263" s="73" t="s">
        <v>469</v>
      </c>
      <c r="C263" s="74" t="s">
        <v>278</v>
      </c>
      <c r="D263" s="75">
        <f>MAX(E263:AA263)</f>
        <v>428</v>
      </c>
      <c r="E263" s="81">
        <v>422</v>
      </c>
      <c r="F263" s="81">
        <v>428</v>
      </c>
      <c r="G263" s="76">
        <v>328</v>
      </c>
      <c r="H263" s="81">
        <v>399</v>
      </c>
      <c r="I263" s="32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0">
        <f>AVERAGE(E263:AA263)</f>
        <v>394.25</v>
      </c>
      <c r="AC263" s="11" t="str">
        <f>IF(D263&gt;=520,"M",IF(D263&gt;=480,"1",IF(D263&gt;=420,"2",IF(D263&gt;=360,"3","-"))))</f>
        <v>2</v>
      </c>
    </row>
    <row r="264" spans="1:29" ht="12.75">
      <c r="A264" s="39" t="s">
        <v>662</v>
      </c>
      <c r="B264" s="79" t="s">
        <v>405</v>
      </c>
      <c r="C264" s="79" t="s">
        <v>284</v>
      </c>
      <c r="D264" s="75">
        <f>MAX(E264:AA264)</f>
        <v>421</v>
      </c>
      <c r="E264" s="80">
        <v>421</v>
      </c>
      <c r="F264" s="76"/>
      <c r="G264" s="76"/>
      <c r="H264" s="76"/>
      <c r="I264" s="32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0">
        <f>AVERAGE(E264:AA264)</f>
        <v>421</v>
      </c>
      <c r="AC264" s="11" t="str">
        <f>IF(D264&gt;=520,"M",IF(D264&gt;=480,"1",IF(D264&gt;=420,"2",IF(D264&gt;=360,"3","-"))))</f>
        <v>2</v>
      </c>
    </row>
    <row r="265" spans="1:29" ht="12.75">
      <c r="A265" s="39" t="s">
        <v>663</v>
      </c>
      <c r="B265" s="73" t="s">
        <v>178</v>
      </c>
      <c r="C265" s="74" t="s">
        <v>47</v>
      </c>
      <c r="D265" s="75">
        <f>MAX(E265:AA265)</f>
        <v>397</v>
      </c>
      <c r="E265" s="81">
        <v>397</v>
      </c>
      <c r="F265" s="81">
        <v>354</v>
      </c>
      <c r="G265" s="81">
        <v>397</v>
      </c>
      <c r="H265" s="76">
        <v>354</v>
      </c>
      <c r="I265" s="32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0">
        <f>AVERAGE(E265:AA265)</f>
        <v>375.5</v>
      </c>
      <c r="AC265" s="11" t="str">
        <f>IF(D265&gt;=520,"M",IF(D265&gt;=480,"1",IF(D265&gt;=420,"2",IF(D265&gt;=360,"3","-"))))</f>
        <v>3</v>
      </c>
    </row>
    <row r="266" spans="1:29" ht="12.75">
      <c r="A266" s="39" t="s">
        <v>664</v>
      </c>
      <c r="B266" s="73" t="s">
        <v>176</v>
      </c>
      <c r="C266" s="74" t="s">
        <v>5</v>
      </c>
      <c r="D266" s="75">
        <f>MAX(E266:AA266)</f>
        <v>389</v>
      </c>
      <c r="E266" s="78">
        <v>389</v>
      </c>
      <c r="F266" s="77">
        <v>310</v>
      </c>
      <c r="G266" s="78">
        <v>330</v>
      </c>
      <c r="H266" s="81">
        <v>377</v>
      </c>
      <c r="I266" s="32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0">
        <f>AVERAGE(E266:AA266)</f>
        <v>351.5</v>
      </c>
      <c r="AC266" s="11" t="str">
        <f>IF(D266&gt;=520,"M",IF(D266&gt;=480,"1",IF(D266&gt;=420,"2",IF(D266&gt;=360,"3","-"))))</f>
        <v>3</v>
      </c>
    </row>
    <row r="267" spans="1:29" ht="12.75">
      <c r="A267" s="39" t="s">
        <v>665</v>
      </c>
      <c r="B267" s="73" t="s">
        <v>148</v>
      </c>
      <c r="C267" s="74" t="s">
        <v>87</v>
      </c>
      <c r="D267" s="75">
        <f>MAX(E267:AA267)</f>
        <v>383</v>
      </c>
      <c r="E267" s="76">
        <v>309</v>
      </c>
      <c r="F267" s="81">
        <v>378</v>
      </c>
      <c r="G267" s="76">
        <v>339</v>
      </c>
      <c r="H267" s="81">
        <v>383</v>
      </c>
      <c r="I267" s="32">
        <v>365</v>
      </c>
      <c r="J267" s="83">
        <v>374</v>
      </c>
      <c r="K267" s="33">
        <v>357</v>
      </c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0">
        <f>AVERAGE(E267:AA267)</f>
        <v>357.85714285714283</v>
      </c>
      <c r="AC267" s="11" t="str">
        <f>IF(D267&gt;=520,"M",IF(D267&gt;=480,"1",IF(D267&gt;=420,"2",IF(D267&gt;=360,"3","-"))))</f>
        <v>3</v>
      </c>
    </row>
    <row r="268" spans="1:29" ht="12.75">
      <c r="A268" s="39" t="s">
        <v>666</v>
      </c>
      <c r="B268" s="73" t="s">
        <v>146</v>
      </c>
      <c r="C268" s="74" t="s">
        <v>20</v>
      </c>
      <c r="D268" s="75">
        <f>MAX(E268:AA268)</f>
        <v>366</v>
      </c>
      <c r="E268" s="81">
        <v>296</v>
      </c>
      <c r="F268" s="81">
        <v>298</v>
      </c>
      <c r="G268" s="76">
        <v>251</v>
      </c>
      <c r="H268" s="81">
        <v>366</v>
      </c>
      <c r="I268" s="32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0">
        <f>AVERAGE(E268:AA268)</f>
        <v>302.75</v>
      </c>
      <c r="AC268" s="11" t="str">
        <f>IF(D268&gt;=520,"M",IF(D268&gt;=480,"1",IF(D268&gt;=420,"2",IF(D268&gt;=360,"3","-"))))</f>
        <v>3</v>
      </c>
    </row>
    <row r="269" spans="1:29" ht="12.75">
      <c r="A269" s="39" t="s">
        <v>667</v>
      </c>
      <c r="B269" s="73" t="s">
        <v>145</v>
      </c>
      <c r="C269" s="74" t="s">
        <v>20</v>
      </c>
      <c r="D269" s="75">
        <f>MAX(E269:AA269)</f>
        <v>346</v>
      </c>
      <c r="E269" s="76">
        <v>346</v>
      </c>
      <c r="F269" s="76"/>
      <c r="G269" s="76"/>
      <c r="H269" s="76"/>
      <c r="I269" s="32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0">
        <f>AVERAGE(E269:AA269)</f>
        <v>346</v>
      </c>
      <c r="AC269" s="11" t="str">
        <f>IF(D269&gt;=520,"M",IF(D269&gt;=480,"1",IF(D269&gt;=420,"2",IF(D269&gt;=360,"3","-"))))</f>
        <v>-</v>
      </c>
    </row>
    <row r="270" spans="1:29" ht="12.75">
      <c r="A270" s="39" t="s">
        <v>668</v>
      </c>
      <c r="B270" s="73" t="s">
        <v>545</v>
      </c>
      <c r="C270" s="74" t="s">
        <v>104</v>
      </c>
      <c r="D270" s="75">
        <f>MAX(E270:AA270)</f>
        <v>295</v>
      </c>
      <c r="E270" s="76">
        <v>295</v>
      </c>
      <c r="F270" s="81"/>
      <c r="G270" s="81"/>
      <c r="H270" s="76"/>
      <c r="I270" s="32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0">
        <f>AVERAGE(E270:AA270)</f>
        <v>295</v>
      </c>
      <c r="AC270" s="11" t="str">
        <f>IF(D270&gt;=520,"M",IF(D270&gt;=480,"1",IF(D270&gt;=420,"2",IF(D270&gt;=360,"3","-"))))</f>
        <v>-</v>
      </c>
    </row>
    <row r="271" spans="1:29" ht="13.5" thickBot="1">
      <c r="A271" s="44" t="s">
        <v>669</v>
      </c>
      <c r="B271" s="90" t="s">
        <v>147</v>
      </c>
      <c r="C271" s="91" t="s">
        <v>56</v>
      </c>
      <c r="D271" s="47">
        <f>MAX(E271:AA271)</f>
        <v>285</v>
      </c>
      <c r="E271" s="92">
        <v>285</v>
      </c>
      <c r="F271" s="92"/>
      <c r="G271" s="92"/>
      <c r="H271" s="92"/>
      <c r="I271" s="49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30">
        <f>AVERAGE(E271:AA271)</f>
        <v>285</v>
      </c>
      <c r="AC271" s="11" t="str">
        <f>IF(D271&gt;=520,"M",IF(D271&gt;=480,"1",IF(D271&gt;=420,"2",IF(D271&gt;=360,"3","-"))))</f>
        <v>-</v>
      </c>
    </row>
    <row r="273" spans="1:27" ht="15">
      <c r="A273" s="8"/>
      <c r="B273" s="16" t="s">
        <v>314</v>
      </c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6" customHeight="1" thickBot="1">
      <c r="A274" s="8"/>
      <c r="B274" s="18"/>
      <c r="C274" s="19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9" ht="13.5" thickBot="1">
      <c r="A275" s="20" t="s">
        <v>0</v>
      </c>
      <c r="B275" s="21" t="s">
        <v>1</v>
      </c>
      <c r="C275" s="21" t="s">
        <v>2</v>
      </c>
      <c r="D275" s="22" t="s">
        <v>6</v>
      </c>
      <c r="E275" s="204" t="s">
        <v>3</v>
      </c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10" t="s">
        <v>7</v>
      </c>
      <c r="AC275" s="11" t="s">
        <v>276</v>
      </c>
    </row>
    <row r="276" spans="1:29" ht="12.75">
      <c r="A276" s="67" t="s">
        <v>82</v>
      </c>
      <c r="B276" s="98" t="s">
        <v>468</v>
      </c>
      <c r="C276" s="99" t="s">
        <v>278</v>
      </c>
      <c r="D276" s="69">
        <f>MAX(E276:AA276)</f>
        <v>548</v>
      </c>
      <c r="E276" s="179">
        <v>548</v>
      </c>
      <c r="F276" s="70">
        <v>501</v>
      </c>
      <c r="G276" s="70">
        <v>478</v>
      </c>
      <c r="H276" s="179">
        <v>547</v>
      </c>
      <c r="I276" s="197">
        <v>526</v>
      </c>
      <c r="J276" s="72">
        <v>523</v>
      </c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30">
        <f>AVERAGE(E276:AA276)</f>
        <v>520.5</v>
      </c>
      <c r="AC276" s="11" t="str">
        <f>IF(D276&gt;=520,"M",IF(D276&gt;=480,"1",IF(D276&gt;=420,"2",IF(D276&gt;=360,"3","-"))))</f>
        <v>M</v>
      </c>
    </row>
    <row r="277" spans="1:29" ht="12.75">
      <c r="A277" s="39" t="s">
        <v>656</v>
      </c>
      <c r="B277" s="73" t="s">
        <v>491</v>
      </c>
      <c r="C277" s="74" t="s">
        <v>20</v>
      </c>
      <c r="D277" s="75">
        <f>MAX(E277:AA277)</f>
        <v>545</v>
      </c>
      <c r="E277" s="81">
        <v>528</v>
      </c>
      <c r="F277" s="76">
        <v>502</v>
      </c>
      <c r="G277" s="76">
        <v>527</v>
      </c>
      <c r="H277" s="76">
        <v>526</v>
      </c>
      <c r="I277" s="82">
        <v>545</v>
      </c>
      <c r="J277" s="33">
        <v>525</v>
      </c>
      <c r="K277" s="33">
        <v>510</v>
      </c>
      <c r="L277" s="33">
        <v>518</v>
      </c>
      <c r="M277" s="83">
        <v>544</v>
      </c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0">
        <f>AVERAGE(E277:AA277)</f>
        <v>525</v>
      </c>
      <c r="AC277" s="11" t="str">
        <f>IF(D277&gt;=520,"M",IF(D277&gt;=480,"1",IF(D277&gt;=420,"2",IF(D277&gt;=360,"3","-"))))</f>
        <v>M</v>
      </c>
    </row>
    <row r="278" spans="1:29" ht="12.75">
      <c r="A278" s="39" t="s">
        <v>657</v>
      </c>
      <c r="B278" s="73" t="s">
        <v>436</v>
      </c>
      <c r="C278" s="74" t="s">
        <v>31</v>
      </c>
      <c r="D278" s="75">
        <f>MAX(E278:AA278)</f>
        <v>545</v>
      </c>
      <c r="E278" s="81">
        <v>545</v>
      </c>
      <c r="F278" s="81">
        <v>488</v>
      </c>
      <c r="G278" s="76">
        <v>477</v>
      </c>
      <c r="H278" s="81">
        <v>500</v>
      </c>
      <c r="I278" s="32">
        <v>488</v>
      </c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0">
        <f>AVERAGE(E278:AA278)</f>
        <v>499.6</v>
      </c>
      <c r="AC278" s="11" t="str">
        <f>IF(D278&gt;=520,"M",IF(D278&gt;=480,"1",IF(D278&gt;=420,"2",IF(D278&gt;=360,"3","-"))))</f>
        <v>M</v>
      </c>
    </row>
    <row r="279" spans="1:29" ht="12.75">
      <c r="A279" s="39" t="s">
        <v>658</v>
      </c>
      <c r="B279" s="79" t="s">
        <v>164</v>
      </c>
      <c r="C279" s="79" t="s">
        <v>11</v>
      </c>
      <c r="D279" s="75">
        <f>MAX(E279:AA279)</f>
        <v>542</v>
      </c>
      <c r="E279" s="80">
        <v>500</v>
      </c>
      <c r="F279" s="76">
        <v>518</v>
      </c>
      <c r="G279" s="81">
        <v>524</v>
      </c>
      <c r="H279" s="76">
        <v>499</v>
      </c>
      <c r="I279" s="32">
        <v>418</v>
      </c>
      <c r="J279" s="33">
        <v>478</v>
      </c>
      <c r="K279" s="83">
        <v>531</v>
      </c>
      <c r="L279" s="33">
        <v>516</v>
      </c>
      <c r="M279" s="33">
        <v>516</v>
      </c>
      <c r="N279" s="33">
        <v>516</v>
      </c>
      <c r="O279" s="83">
        <v>542</v>
      </c>
      <c r="P279" s="33">
        <v>520</v>
      </c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0">
        <f>AVERAGE(E279:AA279)</f>
        <v>506.5</v>
      </c>
      <c r="AC279" s="11" t="str">
        <f>IF(D279&gt;=520,"M",IF(D279&gt;=480,"1",IF(D279&gt;=420,"2",IF(D279&gt;=360,"3","-"))))</f>
        <v>M</v>
      </c>
    </row>
    <row r="280" spans="1:29" ht="12.75">
      <c r="A280" s="39" t="s">
        <v>659</v>
      </c>
      <c r="B280" s="73" t="s">
        <v>409</v>
      </c>
      <c r="C280" s="74" t="s">
        <v>278</v>
      </c>
      <c r="D280" s="75">
        <f>MAX(E280:AA280)</f>
        <v>526</v>
      </c>
      <c r="E280" s="76">
        <v>469</v>
      </c>
      <c r="F280" s="76">
        <v>447</v>
      </c>
      <c r="G280" s="76">
        <v>396</v>
      </c>
      <c r="H280" s="76">
        <v>428</v>
      </c>
      <c r="I280" s="82">
        <v>497</v>
      </c>
      <c r="J280" s="83">
        <v>526</v>
      </c>
      <c r="K280" s="33">
        <v>482</v>
      </c>
      <c r="L280" s="83">
        <v>513</v>
      </c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0">
        <f>AVERAGE(E280:AA280)</f>
        <v>469.75</v>
      </c>
      <c r="AC280" s="11" t="str">
        <f>IF(D280&gt;=520,"M",IF(D280&gt;=480,"1",IF(D280&gt;=420,"2",IF(D280&gt;=360,"3","-"))))</f>
        <v>M</v>
      </c>
    </row>
    <row r="281" spans="1:29" ht="12.75">
      <c r="A281" s="39" t="s">
        <v>660</v>
      </c>
      <c r="B281" s="73" t="s">
        <v>174</v>
      </c>
      <c r="C281" s="74" t="s">
        <v>20</v>
      </c>
      <c r="D281" s="75">
        <f>MAX(E281:AA281)</f>
        <v>521</v>
      </c>
      <c r="E281" s="76">
        <v>478</v>
      </c>
      <c r="F281" s="76">
        <v>480</v>
      </c>
      <c r="G281" s="76">
        <v>487</v>
      </c>
      <c r="H281" s="81">
        <v>521</v>
      </c>
      <c r="I281" s="82">
        <v>488</v>
      </c>
      <c r="J281" s="83">
        <v>502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0">
        <f>AVERAGE(E281:AA281)</f>
        <v>492.6666666666667</v>
      </c>
      <c r="AC281" s="11" t="str">
        <f>IF(D281&gt;=520,"M",IF(D281&gt;=480,"1",IF(D281&gt;=420,"2",IF(D281&gt;=360,"3","-"))))</f>
        <v>M</v>
      </c>
    </row>
    <row r="282" spans="1:29" ht="12.75">
      <c r="A282" s="39" t="s">
        <v>661</v>
      </c>
      <c r="B282" s="84" t="s">
        <v>167</v>
      </c>
      <c r="C282" s="84" t="s">
        <v>14</v>
      </c>
      <c r="D282" s="75">
        <f>MAX(E282:AA282)</f>
        <v>511</v>
      </c>
      <c r="E282" s="80">
        <v>466</v>
      </c>
      <c r="F282" s="78">
        <v>507</v>
      </c>
      <c r="G282" s="81">
        <v>504</v>
      </c>
      <c r="H282" s="76">
        <v>502</v>
      </c>
      <c r="I282" s="32">
        <v>504</v>
      </c>
      <c r="J282" s="83">
        <v>511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0">
        <f>AVERAGE(E282:AA282)</f>
        <v>499</v>
      </c>
      <c r="AC282" s="11" t="str">
        <f>IF(D282&gt;=520,"M",IF(D282&gt;=480,"1",IF(D282&gt;=420,"2",IF(D282&gt;=360,"3","-"))))</f>
        <v>1</v>
      </c>
    </row>
    <row r="283" spans="1:29" ht="12.75">
      <c r="A283" s="39" t="s">
        <v>662</v>
      </c>
      <c r="B283" s="73" t="s">
        <v>169</v>
      </c>
      <c r="C283" s="74" t="s">
        <v>20</v>
      </c>
      <c r="D283" s="75">
        <f>MAX(E283:AA283)</f>
        <v>503</v>
      </c>
      <c r="E283" s="78">
        <v>490</v>
      </c>
      <c r="F283" s="77">
        <v>489</v>
      </c>
      <c r="G283" s="78">
        <v>503</v>
      </c>
      <c r="H283" s="81">
        <v>494</v>
      </c>
      <c r="I283" s="32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0">
        <f>AVERAGE(E283:AA283)</f>
        <v>494</v>
      </c>
      <c r="AC283" s="11" t="str">
        <f>IF(D283&gt;=520,"M",IF(D283&gt;=480,"1",IF(D283&gt;=420,"2",IF(D283&gt;=360,"3","-"))))</f>
        <v>1</v>
      </c>
    </row>
    <row r="284" spans="1:29" ht="12.75">
      <c r="A284" s="39" t="s">
        <v>663</v>
      </c>
      <c r="B284" s="79" t="s">
        <v>490</v>
      </c>
      <c r="C284" s="79" t="s">
        <v>278</v>
      </c>
      <c r="D284" s="75">
        <f>MAX(E284:AA284)</f>
        <v>501</v>
      </c>
      <c r="E284" s="78">
        <v>491</v>
      </c>
      <c r="F284" s="77">
        <v>420</v>
      </c>
      <c r="G284" s="78">
        <v>486</v>
      </c>
      <c r="H284" s="81">
        <v>501</v>
      </c>
      <c r="I284" s="32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0">
        <f>AVERAGE(E284:AA284)</f>
        <v>474.5</v>
      </c>
      <c r="AC284" s="11" t="str">
        <f>IF(D284&gt;=520,"M",IF(D284&gt;=480,"1",IF(D284&gt;=420,"2",IF(D284&gt;=360,"3","-"))))</f>
        <v>1</v>
      </c>
    </row>
    <row r="285" spans="1:29" ht="12.75">
      <c r="A285" s="39" t="s">
        <v>664</v>
      </c>
      <c r="B285" s="73" t="s">
        <v>464</v>
      </c>
      <c r="C285" s="74" t="s">
        <v>31</v>
      </c>
      <c r="D285" s="75">
        <f>MAX(E285:AA285)</f>
        <v>498</v>
      </c>
      <c r="E285" s="76">
        <v>487</v>
      </c>
      <c r="F285" s="81">
        <v>498</v>
      </c>
      <c r="G285" s="76">
        <v>463</v>
      </c>
      <c r="H285" s="76">
        <v>413</v>
      </c>
      <c r="I285" s="82">
        <v>494</v>
      </c>
      <c r="J285" s="33">
        <v>487</v>
      </c>
      <c r="K285" s="83">
        <v>493</v>
      </c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0">
        <f>AVERAGE(E285:AA285)</f>
        <v>476.42857142857144</v>
      </c>
      <c r="AC285" s="11" t="str">
        <f>IF(D285&gt;=520,"M",IF(D285&gt;=480,"1",IF(D285&gt;=420,"2",IF(D285&gt;=360,"3","-"))))</f>
        <v>1</v>
      </c>
    </row>
    <row r="286" spans="1:29" ht="12.75">
      <c r="A286" s="39" t="s">
        <v>665</v>
      </c>
      <c r="B286" s="84" t="s">
        <v>159</v>
      </c>
      <c r="C286" s="84" t="s">
        <v>37</v>
      </c>
      <c r="D286" s="75">
        <f>MAX(E286:AA286)</f>
        <v>496</v>
      </c>
      <c r="E286" s="87">
        <v>462</v>
      </c>
      <c r="F286" s="78">
        <v>496</v>
      </c>
      <c r="G286" s="76">
        <v>444</v>
      </c>
      <c r="H286" s="76">
        <v>449</v>
      </c>
      <c r="I286" s="32">
        <v>418</v>
      </c>
      <c r="J286" s="83">
        <v>474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0">
        <f>AVERAGE(E286:AA286)</f>
        <v>457.1666666666667</v>
      </c>
      <c r="AC286" s="11" t="str">
        <f>IF(D286&gt;=520,"M",IF(D286&gt;=480,"1",IF(D286&gt;=420,"2",IF(D286&gt;=360,"3","-"))))</f>
        <v>1</v>
      </c>
    </row>
    <row r="287" spans="1:29" ht="12.75">
      <c r="A287" s="39" t="s">
        <v>666</v>
      </c>
      <c r="B287" s="73" t="s">
        <v>168</v>
      </c>
      <c r="C287" s="74" t="s">
        <v>47</v>
      </c>
      <c r="D287" s="75">
        <f>MAX(E287:AA287)</f>
        <v>490</v>
      </c>
      <c r="E287" s="81">
        <v>455</v>
      </c>
      <c r="F287" s="76">
        <v>449</v>
      </c>
      <c r="G287" s="76">
        <v>398</v>
      </c>
      <c r="H287" s="81">
        <v>490</v>
      </c>
      <c r="I287" s="82">
        <v>479</v>
      </c>
      <c r="J287" s="33">
        <v>302</v>
      </c>
      <c r="K287" s="33">
        <v>452</v>
      </c>
      <c r="L287" s="33">
        <v>400</v>
      </c>
      <c r="M287" s="33">
        <v>452</v>
      </c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0">
        <f>AVERAGE(E287:AA287)</f>
        <v>430.77777777777777</v>
      </c>
      <c r="AC287" s="11" t="str">
        <f>IF(D287&gt;=520,"M",IF(D287&gt;=480,"1",IF(D287&gt;=420,"2",IF(D287&gt;=360,"3","-"))))</f>
        <v>1</v>
      </c>
    </row>
    <row r="288" spans="1:29" ht="12.75">
      <c r="A288" s="39" t="s">
        <v>667</v>
      </c>
      <c r="B288" s="73" t="s">
        <v>546</v>
      </c>
      <c r="C288" s="74" t="s">
        <v>20</v>
      </c>
      <c r="D288" s="75">
        <f>MAX(E288:AA288)</f>
        <v>489</v>
      </c>
      <c r="E288" s="76">
        <v>350</v>
      </c>
      <c r="F288" s="81">
        <v>417</v>
      </c>
      <c r="G288" s="76">
        <v>410</v>
      </c>
      <c r="H288" s="81">
        <v>423</v>
      </c>
      <c r="I288" s="82">
        <v>489</v>
      </c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0">
        <f>AVERAGE(E288:AA288)</f>
        <v>417.8</v>
      </c>
      <c r="AC288" s="11" t="str">
        <f>IF(D288&gt;=520,"M",IF(D288&gt;=480,"1",IF(D288&gt;=420,"2",IF(D288&gt;=360,"3","-"))))</f>
        <v>1</v>
      </c>
    </row>
    <row r="289" spans="1:29" ht="12.75">
      <c r="A289" s="39" t="s">
        <v>668</v>
      </c>
      <c r="B289" s="79" t="s">
        <v>303</v>
      </c>
      <c r="C289" s="79" t="s">
        <v>31</v>
      </c>
      <c r="D289" s="75">
        <f>MAX(E289:AA289)</f>
        <v>479</v>
      </c>
      <c r="E289" s="78">
        <v>479</v>
      </c>
      <c r="F289" s="77">
        <v>419</v>
      </c>
      <c r="G289" s="78">
        <v>433</v>
      </c>
      <c r="H289" s="76">
        <v>409</v>
      </c>
      <c r="I289" s="82">
        <v>435</v>
      </c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0">
        <f>AVERAGE(E289:AA289)</f>
        <v>435</v>
      </c>
      <c r="AC289" s="11" t="str">
        <f>IF(D289&gt;=520,"M",IF(D289&gt;=480,"1",IF(D289&gt;=420,"2",IF(D289&gt;=360,"3","-"))))</f>
        <v>2</v>
      </c>
    </row>
    <row r="290" spans="1:29" ht="12.75">
      <c r="A290" s="39" t="s">
        <v>669</v>
      </c>
      <c r="B290" s="84" t="s">
        <v>166</v>
      </c>
      <c r="C290" s="84" t="s">
        <v>76</v>
      </c>
      <c r="D290" s="75">
        <f>MAX(E290:AA290)</f>
        <v>472</v>
      </c>
      <c r="E290" s="80">
        <v>349</v>
      </c>
      <c r="F290" s="77">
        <v>394</v>
      </c>
      <c r="G290" s="76">
        <v>341</v>
      </c>
      <c r="H290" s="76">
        <v>425</v>
      </c>
      <c r="I290" s="82">
        <v>472</v>
      </c>
      <c r="J290" s="83">
        <v>447</v>
      </c>
      <c r="K290" s="33">
        <v>363</v>
      </c>
      <c r="L290" s="33">
        <v>445</v>
      </c>
      <c r="M290" s="83">
        <v>468</v>
      </c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0">
        <f>AVERAGE(E290:AA290)</f>
        <v>411.55555555555554</v>
      </c>
      <c r="AC290" s="11" t="str">
        <f>IF(D290&gt;=520,"M",IF(D290&gt;=480,"1",IF(D290&gt;=420,"2",IF(D290&gt;=360,"3","-"))))</f>
        <v>2</v>
      </c>
    </row>
    <row r="291" spans="1:29" ht="12.75">
      <c r="A291" s="39" t="s">
        <v>670</v>
      </c>
      <c r="B291" s="79" t="s">
        <v>521</v>
      </c>
      <c r="C291" s="79" t="s">
        <v>18</v>
      </c>
      <c r="D291" s="75">
        <f>MAX(E291:AA291)</f>
        <v>471</v>
      </c>
      <c r="E291" s="78">
        <v>399</v>
      </c>
      <c r="F291" s="78">
        <v>471</v>
      </c>
      <c r="G291" s="78">
        <v>314</v>
      </c>
      <c r="H291" s="76"/>
      <c r="I291" s="32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0">
        <f>AVERAGE(E291:AA291)</f>
        <v>394.6666666666667</v>
      </c>
      <c r="AC291" s="11" t="str">
        <f>IF(D291&gt;=520,"M",IF(D291&gt;=480,"1",IF(D291&gt;=420,"2",IF(D291&gt;=360,"3","-"))))</f>
        <v>2</v>
      </c>
    </row>
    <row r="292" spans="1:29" ht="12.75">
      <c r="A292" s="39" t="s">
        <v>671</v>
      </c>
      <c r="B292" s="73" t="s">
        <v>161</v>
      </c>
      <c r="C292" s="74" t="s">
        <v>5</v>
      </c>
      <c r="D292" s="75">
        <f>MAX(E292:AA292)</f>
        <v>467</v>
      </c>
      <c r="E292" s="76">
        <v>160</v>
      </c>
      <c r="F292" s="77">
        <v>389</v>
      </c>
      <c r="G292" s="78">
        <v>410</v>
      </c>
      <c r="H292" s="76">
        <v>386</v>
      </c>
      <c r="I292" s="177">
        <v>406</v>
      </c>
      <c r="J292" s="83">
        <v>438</v>
      </c>
      <c r="K292" s="33">
        <v>375</v>
      </c>
      <c r="L292" s="83">
        <v>467</v>
      </c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0">
        <f>AVERAGE(E292:AA292)</f>
        <v>378.875</v>
      </c>
      <c r="AC292" s="11" t="str">
        <f>IF(D292&gt;=520,"M",IF(D292&gt;=480,"1",IF(D292&gt;=420,"2",IF(D292&gt;=360,"3","-"))))</f>
        <v>2</v>
      </c>
    </row>
    <row r="293" spans="1:29" ht="12.75">
      <c r="A293" s="39" t="s">
        <v>672</v>
      </c>
      <c r="B293" s="79" t="s">
        <v>172</v>
      </c>
      <c r="C293" s="79" t="s">
        <v>56</v>
      </c>
      <c r="D293" s="75">
        <f>MAX(E293:AA293)</f>
        <v>463</v>
      </c>
      <c r="E293" s="87">
        <v>463</v>
      </c>
      <c r="F293" s="78">
        <v>424</v>
      </c>
      <c r="G293" s="76">
        <v>412</v>
      </c>
      <c r="H293" s="76">
        <v>395</v>
      </c>
      <c r="I293" s="32">
        <v>380</v>
      </c>
      <c r="J293" s="83">
        <v>435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0">
        <f>AVERAGE(E293:AA293)</f>
        <v>418.1666666666667</v>
      </c>
      <c r="AC293" s="11" t="str">
        <f>IF(D293&gt;=520,"M",IF(D293&gt;=480,"1",IF(D293&gt;=420,"2",IF(D293&gt;=360,"3","-"))))</f>
        <v>2</v>
      </c>
    </row>
    <row r="294" spans="1:29" ht="12.75">
      <c r="A294" s="39" t="s">
        <v>673</v>
      </c>
      <c r="B294" s="73" t="s">
        <v>410</v>
      </c>
      <c r="C294" s="74" t="s">
        <v>278</v>
      </c>
      <c r="D294" s="75">
        <f>MAX(E294:AA294)</f>
        <v>462</v>
      </c>
      <c r="E294" s="81">
        <v>426</v>
      </c>
      <c r="F294" s="81">
        <v>390</v>
      </c>
      <c r="G294" s="81">
        <v>462</v>
      </c>
      <c r="H294" s="76">
        <v>367</v>
      </c>
      <c r="I294" s="32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0">
        <f>AVERAGE(E294:AA294)</f>
        <v>411.25</v>
      </c>
      <c r="AC294" s="11" t="str">
        <f>IF(D294&gt;=520,"M",IF(D294&gt;=480,"1",IF(D294&gt;=420,"2",IF(D294&gt;=360,"3","-"))))</f>
        <v>2</v>
      </c>
    </row>
    <row r="295" spans="1:29" ht="12.75">
      <c r="A295" s="39" t="s">
        <v>674</v>
      </c>
      <c r="B295" s="73" t="s">
        <v>324</v>
      </c>
      <c r="C295" s="74" t="s">
        <v>31</v>
      </c>
      <c r="D295" s="75">
        <f>MAX(E295:AA295)</f>
        <v>460</v>
      </c>
      <c r="E295" s="76">
        <v>411</v>
      </c>
      <c r="F295" s="76">
        <v>382</v>
      </c>
      <c r="G295" s="81">
        <v>460</v>
      </c>
      <c r="H295" s="81">
        <v>455</v>
      </c>
      <c r="I295" s="32">
        <v>438</v>
      </c>
      <c r="J295" s="83">
        <v>459</v>
      </c>
      <c r="K295" s="33">
        <v>425</v>
      </c>
      <c r="L295" s="33">
        <v>395</v>
      </c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0">
        <f>AVERAGE(E295:AA295)</f>
        <v>428.125</v>
      </c>
      <c r="AC295" s="11" t="str">
        <f>IF(D295&gt;=520,"M",IF(D295&gt;=480,"1",IF(D295&gt;=420,"2",IF(D295&gt;=360,"3","-"))))</f>
        <v>2</v>
      </c>
    </row>
    <row r="296" spans="1:29" ht="12.75">
      <c r="A296" s="39" t="s">
        <v>675</v>
      </c>
      <c r="B296" s="73" t="s">
        <v>411</v>
      </c>
      <c r="C296" s="74" t="s">
        <v>278</v>
      </c>
      <c r="D296" s="75">
        <f>MAX(E296:AA296)</f>
        <v>460</v>
      </c>
      <c r="E296" s="76">
        <v>310</v>
      </c>
      <c r="F296" s="76">
        <v>419</v>
      </c>
      <c r="G296" s="76">
        <v>423</v>
      </c>
      <c r="H296" s="81">
        <v>446</v>
      </c>
      <c r="I296" s="32">
        <v>389</v>
      </c>
      <c r="J296" s="33">
        <v>392</v>
      </c>
      <c r="K296" s="33">
        <v>406</v>
      </c>
      <c r="L296" s="33">
        <v>409</v>
      </c>
      <c r="M296" s="83">
        <v>460</v>
      </c>
      <c r="N296" s="83">
        <v>459</v>
      </c>
      <c r="O296" s="33">
        <v>439</v>
      </c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0">
        <f>AVERAGE(E296:AA296)</f>
        <v>413.8181818181818</v>
      </c>
      <c r="AC296" s="11" t="str">
        <f>IF(D296&gt;=520,"M",IF(D296&gt;=480,"1",IF(D296&gt;=420,"2",IF(D296&gt;=360,"3","-"))))</f>
        <v>2</v>
      </c>
    </row>
    <row r="297" spans="1:29" ht="12.75">
      <c r="A297" s="39" t="s">
        <v>676</v>
      </c>
      <c r="B297" s="79" t="s">
        <v>435</v>
      </c>
      <c r="C297" s="79" t="s">
        <v>47</v>
      </c>
      <c r="D297" s="75">
        <f>MAX(E297:AA297)</f>
        <v>460</v>
      </c>
      <c r="E297" s="78">
        <v>460</v>
      </c>
      <c r="F297" s="78">
        <v>444</v>
      </c>
      <c r="G297" s="78">
        <v>261</v>
      </c>
      <c r="H297" s="76"/>
      <c r="I297" s="32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0">
        <f>AVERAGE(E297:AA297)</f>
        <v>388.3333333333333</v>
      </c>
      <c r="AC297" s="11" t="str">
        <f>IF(D297&gt;=520,"M",IF(D297&gt;=480,"1",IF(D297&gt;=420,"2",IF(D297&gt;=360,"3","-"))))</f>
        <v>2</v>
      </c>
    </row>
    <row r="298" spans="1:29" ht="12.75">
      <c r="A298" s="39" t="s">
        <v>677</v>
      </c>
      <c r="B298" s="79" t="s">
        <v>498</v>
      </c>
      <c r="C298" s="79" t="s">
        <v>47</v>
      </c>
      <c r="D298" s="75">
        <f>MAX(E298:AA298)</f>
        <v>458</v>
      </c>
      <c r="E298" s="78">
        <v>431</v>
      </c>
      <c r="F298" s="78">
        <v>458</v>
      </c>
      <c r="G298" s="78">
        <v>380</v>
      </c>
      <c r="H298" s="76"/>
      <c r="I298" s="32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0">
        <f>AVERAGE(E298:AA298)</f>
        <v>423</v>
      </c>
      <c r="AC298" s="11" t="str">
        <f>IF(D298&gt;=520,"M",IF(D298&gt;=480,"1",IF(D298&gt;=420,"2",IF(D298&gt;=360,"3","-"))))</f>
        <v>2</v>
      </c>
    </row>
    <row r="299" spans="1:29" ht="12.75">
      <c r="A299" s="39" t="s">
        <v>678</v>
      </c>
      <c r="B299" s="84" t="s">
        <v>154</v>
      </c>
      <c r="C299" s="84" t="s">
        <v>104</v>
      </c>
      <c r="D299" s="75">
        <f>MAX(E299:AA299)</f>
        <v>457</v>
      </c>
      <c r="E299" s="87">
        <v>438</v>
      </c>
      <c r="F299" s="78">
        <v>450</v>
      </c>
      <c r="G299" s="81">
        <v>457</v>
      </c>
      <c r="H299" s="76">
        <v>225</v>
      </c>
      <c r="I299" s="32">
        <v>422</v>
      </c>
      <c r="J299" s="33">
        <v>393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0">
        <f>AVERAGE(E299:AA299)</f>
        <v>397.5</v>
      </c>
      <c r="AC299" s="11" t="str">
        <f>IF(D299&gt;=520,"M",IF(D299&gt;=480,"1",IF(D299&gt;=420,"2",IF(D299&gt;=360,"3","-"))))</f>
        <v>2</v>
      </c>
    </row>
    <row r="300" spans="1:29" ht="12.75">
      <c r="A300" s="39" t="s">
        <v>679</v>
      </c>
      <c r="B300" s="84" t="s">
        <v>433</v>
      </c>
      <c r="C300" s="84" t="s">
        <v>76</v>
      </c>
      <c r="D300" s="75">
        <f>MAX(E300:AA300)</f>
        <v>453</v>
      </c>
      <c r="E300" s="80">
        <v>423</v>
      </c>
      <c r="F300" s="78">
        <v>453</v>
      </c>
      <c r="G300" s="76">
        <v>364</v>
      </c>
      <c r="H300" s="81">
        <v>425</v>
      </c>
      <c r="I300" s="32">
        <v>370</v>
      </c>
      <c r="J300" s="83">
        <v>434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0">
        <f>AVERAGE(E300:AA300)</f>
        <v>411.5</v>
      </c>
      <c r="AC300" s="11" t="str">
        <f>IF(D300&gt;=520,"M",IF(D300&gt;=480,"1",IF(D300&gt;=420,"2",IF(D300&gt;=360,"3","-"))))</f>
        <v>2</v>
      </c>
    </row>
    <row r="301" spans="1:29" ht="12.75">
      <c r="A301" s="39" t="s">
        <v>680</v>
      </c>
      <c r="B301" s="73" t="s">
        <v>171</v>
      </c>
      <c r="C301" s="74" t="s">
        <v>20</v>
      </c>
      <c r="D301" s="75">
        <f>MAX(E301:AA301)</f>
        <v>449</v>
      </c>
      <c r="E301" s="81">
        <v>434</v>
      </c>
      <c r="F301" s="81">
        <v>429</v>
      </c>
      <c r="G301" s="81">
        <v>449</v>
      </c>
      <c r="H301" s="76"/>
      <c r="I301" s="32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0">
        <f>AVERAGE(E301:AA301)</f>
        <v>437.3333333333333</v>
      </c>
      <c r="AC301" s="11" t="str">
        <f>IF(D301&gt;=520,"M",IF(D301&gt;=480,"1",IF(D301&gt;=420,"2",IF(D301&gt;=360,"3","-"))))</f>
        <v>2</v>
      </c>
    </row>
    <row r="302" spans="1:29" ht="12.75">
      <c r="A302" s="39" t="s">
        <v>681</v>
      </c>
      <c r="B302" s="84" t="s">
        <v>160</v>
      </c>
      <c r="C302" s="84" t="s">
        <v>65</v>
      </c>
      <c r="D302" s="75">
        <f>MAX(E302:AA302)</f>
        <v>447</v>
      </c>
      <c r="E302" s="80">
        <v>410</v>
      </c>
      <c r="F302" s="78">
        <v>438</v>
      </c>
      <c r="G302" s="76">
        <v>418</v>
      </c>
      <c r="H302" s="76">
        <v>375</v>
      </c>
      <c r="I302" s="82">
        <v>432</v>
      </c>
      <c r="J302" s="33">
        <v>391</v>
      </c>
      <c r="K302" s="33">
        <v>422</v>
      </c>
      <c r="L302" s="33">
        <v>366</v>
      </c>
      <c r="M302" s="83">
        <v>447</v>
      </c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0">
        <f>AVERAGE(E302:AA302)</f>
        <v>411</v>
      </c>
      <c r="AC302" s="11" t="str">
        <f>IF(D302&gt;=520,"M",IF(D302&gt;=480,"1",IF(D302&gt;=420,"2",IF(D302&gt;=360,"3","-"))))</f>
        <v>2</v>
      </c>
    </row>
    <row r="303" spans="1:29" ht="12.75">
      <c r="A303" s="39" t="s">
        <v>682</v>
      </c>
      <c r="B303" s="73" t="s">
        <v>571</v>
      </c>
      <c r="C303" s="74" t="s">
        <v>54</v>
      </c>
      <c r="D303" s="75">
        <f>MAX(E303:AA303)</f>
        <v>441</v>
      </c>
      <c r="E303" s="81">
        <v>441</v>
      </c>
      <c r="F303" s="81">
        <v>348</v>
      </c>
      <c r="G303" s="81">
        <v>415</v>
      </c>
      <c r="H303" s="81"/>
      <c r="I303" s="32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0">
        <f>AVERAGE(E303:AA303)</f>
        <v>401.3333333333333</v>
      </c>
      <c r="AC303" s="11" t="str">
        <f>IF(D303&gt;=520,"M",IF(D303&gt;=480,"1",IF(D303&gt;=420,"2",IF(D303&gt;=360,"3","-"))))</f>
        <v>2</v>
      </c>
    </row>
    <row r="304" spans="1:29" ht="12.75">
      <c r="A304" s="39" t="s">
        <v>683</v>
      </c>
      <c r="B304" s="73" t="s">
        <v>163</v>
      </c>
      <c r="C304" s="74" t="s">
        <v>20</v>
      </c>
      <c r="D304" s="75">
        <f>MAX(E304:AA304)</f>
        <v>427</v>
      </c>
      <c r="E304" s="76">
        <v>408</v>
      </c>
      <c r="F304" s="81">
        <v>412</v>
      </c>
      <c r="G304" s="81">
        <v>427</v>
      </c>
      <c r="H304" s="81">
        <v>415</v>
      </c>
      <c r="I304" s="32">
        <v>361</v>
      </c>
      <c r="J304" s="33">
        <v>370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0">
        <f>AVERAGE(E304:AA304)</f>
        <v>398.8333333333333</v>
      </c>
      <c r="AC304" s="11" t="str">
        <f>IF(D304&gt;=520,"M",IF(D304&gt;=480,"1",IF(D304&gt;=420,"2",IF(D304&gt;=360,"3","-"))))</f>
        <v>2</v>
      </c>
    </row>
    <row r="305" spans="1:29" ht="12.75">
      <c r="A305" s="39" t="s">
        <v>684</v>
      </c>
      <c r="B305" s="73" t="s">
        <v>198</v>
      </c>
      <c r="C305" s="74" t="s">
        <v>47</v>
      </c>
      <c r="D305" s="75">
        <f>MAX(E305:AA305)</f>
        <v>426</v>
      </c>
      <c r="E305" s="76">
        <v>426</v>
      </c>
      <c r="F305" s="81"/>
      <c r="G305" s="81"/>
      <c r="H305" s="76"/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0">
        <f>AVERAGE(E305:AA305)</f>
        <v>426</v>
      </c>
      <c r="AC305" s="11" t="str">
        <f>IF(D305&gt;=520,"M",IF(D305&gt;=480,"1",IF(D305&gt;=420,"2",IF(D305&gt;=360,"3","-"))))</f>
        <v>2</v>
      </c>
    </row>
    <row r="306" spans="1:29" ht="12.75">
      <c r="A306" s="39" t="s">
        <v>685</v>
      </c>
      <c r="B306" s="84" t="s">
        <v>434</v>
      </c>
      <c r="C306" s="84" t="s">
        <v>31</v>
      </c>
      <c r="D306" s="75">
        <f>MAX(E306:AA306)</f>
        <v>418</v>
      </c>
      <c r="E306" s="87">
        <v>381</v>
      </c>
      <c r="F306" s="78">
        <v>418</v>
      </c>
      <c r="G306" s="81">
        <v>418</v>
      </c>
      <c r="H306" s="76"/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0">
        <f>AVERAGE(E306:AA306)</f>
        <v>405.6666666666667</v>
      </c>
      <c r="AC306" s="11" t="str">
        <f>IF(D306&gt;=520,"M",IF(D306&gt;=480,"1",IF(D306&gt;=420,"2",IF(D306&gt;=360,"3","-"))))</f>
        <v>3</v>
      </c>
    </row>
    <row r="307" spans="1:29" ht="12.75">
      <c r="A307" s="39" t="s">
        <v>686</v>
      </c>
      <c r="B307" s="84" t="s">
        <v>522</v>
      </c>
      <c r="C307" s="84" t="s">
        <v>18</v>
      </c>
      <c r="D307" s="75">
        <f>MAX(E307:AA307)</f>
        <v>415</v>
      </c>
      <c r="E307" s="80">
        <v>415</v>
      </c>
      <c r="F307" s="77">
        <v>354</v>
      </c>
      <c r="G307" s="76"/>
      <c r="H307" s="76"/>
      <c r="I307" s="32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0">
        <f>AVERAGE(E307:AA307)</f>
        <v>384.5</v>
      </c>
      <c r="AC307" s="11" t="str">
        <f>IF(D307&gt;=520,"M",IF(D307&gt;=480,"1",IF(D307&gt;=420,"2",IF(D307&gt;=360,"3","-"))))</f>
        <v>3</v>
      </c>
    </row>
    <row r="308" spans="1:29" ht="12.75">
      <c r="A308" s="39" t="s">
        <v>687</v>
      </c>
      <c r="B308" s="79" t="s">
        <v>170</v>
      </c>
      <c r="C308" s="79" t="s">
        <v>11</v>
      </c>
      <c r="D308" s="75">
        <f>MAX(E308:AA308)</f>
        <v>413</v>
      </c>
      <c r="E308" s="80">
        <v>271</v>
      </c>
      <c r="F308" s="81">
        <v>351</v>
      </c>
      <c r="G308" s="76">
        <v>299</v>
      </c>
      <c r="H308" s="76">
        <v>162</v>
      </c>
      <c r="I308" s="82">
        <v>392</v>
      </c>
      <c r="J308" s="33">
        <v>279</v>
      </c>
      <c r="K308" s="83">
        <v>413</v>
      </c>
      <c r="L308" s="33">
        <v>257</v>
      </c>
      <c r="M308" s="33">
        <v>320</v>
      </c>
      <c r="N308" s="33">
        <v>333</v>
      </c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0">
        <f>AVERAGE(E308:AA308)</f>
        <v>307.7</v>
      </c>
      <c r="AC308" s="11" t="str">
        <f>IF(D308&gt;=520,"M",IF(D308&gt;=480,"1",IF(D308&gt;=420,"2",IF(D308&gt;=360,"3","-"))))</f>
        <v>3</v>
      </c>
    </row>
    <row r="309" spans="1:29" ht="12.75">
      <c r="A309" s="39" t="s">
        <v>688</v>
      </c>
      <c r="B309" s="73" t="s">
        <v>165</v>
      </c>
      <c r="C309" s="74" t="s">
        <v>20</v>
      </c>
      <c r="D309" s="75">
        <f>MAX(E309:AA309)</f>
        <v>407</v>
      </c>
      <c r="E309" s="81">
        <v>315</v>
      </c>
      <c r="F309" s="81">
        <v>369</v>
      </c>
      <c r="G309" s="81">
        <v>407</v>
      </c>
      <c r="H309" s="76">
        <v>129</v>
      </c>
      <c r="I309" s="32">
        <v>192</v>
      </c>
      <c r="J309" s="33">
        <v>294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0">
        <f>AVERAGE(E309:AA309)</f>
        <v>284.3333333333333</v>
      </c>
      <c r="AC309" s="11" t="str">
        <f>IF(D309&gt;=520,"M",IF(D309&gt;=480,"1",IF(D309&gt;=420,"2",IF(D309&gt;=360,"3","-"))))</f>
        <v>3</v>
      </c>
    </row>
    <row r="310" spans="1:29" ht="12.75">
      <c r="A310" s="39" t="s">
        <v>689</v>
      </c>
      <c r="B310" s="79" t="s">
        <v>304</v>
      </c>
      <c r="C310" s="79" t="s">
        <v>31</v>
      </c>
      <c r="D310" s="75">
        <f>MAX(E310:AA310)</f>
        <v>404</v>
      </c>
      <c r="E310" s="77">
        <v>236</v>
      </c>
      <c r="F310" s="78">
        <v>363</v>
      </c>
      <c r="G310" s="78">
        <v>404</v>
      </c>
      <c r="H310" s="76">
        <v>319</v>
      </c>
      <c r="I310" s="82">
        <v>369</v>
      </c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0">
        <f>AVERAGE(E310:AA310)</f>
        <v>338.2</v>
      </c>
      <c r="AC310" s="11" t="str">
        <f>IF(D310&gt;=520,"M",IF(D310&gt;=480,"1",IF(D310&gt;=420,"2",IF(D310&gt;=360,"3","-"))))</f>
        <v>3</v>
      </c>
    </row>
    <row r="311" spans="1:29" ht="12.75">
      <c r="A311" s="39" t="s">
        <v>690</v>
      </c>
      <c r="B311" s="79" t="s">
        <v>266</v>
      </c>
      <c r="C311" s="79" t="s">
        <v>139</v>
      </c>
      <c r="D311" s="75">
        <f>MAX(E311:AA311)</f>
        <v>398</v>
      </c>
      <c r="E311" s="77">
        <v>192</v>
      </c>
      <c r="F311" s="78">
        <v>395</v>
      </c>
      <c r="G311" s="78">
        <v>398</v>
      </c>
      <c r="H311" s="81">
        <v>263</v>
      </c>
      <c r="I311" s="32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0">
        <f>AVERAGE(E311:AA311)</f>
        <v>312</v>
      </c>
      <c r="AC311" s="11" t="str">
        <f>IF(D311&gt;=520,"M",IF(D311&gt;=480,"1",IF(D311&gt;=420,"2",IF(D311&gt;=360,"3","-"))))</f>
        <v>3</v>
      </c>
    </row>
    <row r="312" spans="1:29" ht="12.75">
      <c r="A312" s="39" t="s">
        <v>691</v>
      </c>
      <c r="B312" s="86" t="s">
        <v>135</v>
      </c>
      <c r="C312" s="79" t="s">
        <v>56</v>
      </c>
      <c r="D312" s="75">
        <f>MAX(E312:AA312)</f>
        <v>392</v>
      </c>
      <c r="E312" s="87">
        <v>213</v>
      </c>
      <c r="F312" s="76">
        <v>183</v>
      </c>
      <c r="G312" s="81">
        <v>352</v>
      </c>
      <c r="H312" s="81">
        <v>392</v>
      </c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0">
        <f>AVERAGE(E312:AA312)</f>
        <v>285</v>
      </c>
      <c r="AC312" s="11" t="str">
        <f>IF(D312&gt;=520,"M",IF(D312&gt;=480,"1",IF(D312&gt;=420,"2",IF(D312&gt;=360,"3","-"))))</f>
        <v>3</v>
      </c>
    </row>
    <row r="313" spans="1:29" ht="12.75">
      <c r="A313" s="39" t="s">
        <v>692</v>
      </c>
      <c r="B313" s="79" t="s">
        <v>267</v>
      </c>
      <c r="C313" s="79" t="s">
        <v>139</v>
      </c>
      <c r="D313" s="75">
        <f>MAX(E313:AA313)</f>
        <v>382</v>
      </c>
      <c r="E313" s="87">
        <v>382</v>
      </c>
      <c r="F313" s="81">
        <v>309</v>
      </c>
      <c r="G313" s="81">
        <v>284</v>
      </c>
      <c r="H313" s="76"/>
      <c r="I313" s="32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0">
        <f>AVERAGE(E313:AA313)</f>
        <v>325</v>
      </c>
      <c r="AC313" s="11" t="str">
        <f>IF(D313&gt;=520,"M",IF(D313&gt;=480,"1",IF(D313&gt;=420,"2",IF(D313&gt;=360,"3","-"))))</f>
        <v>3</v>
      </c>
    </row>
    <row r="314" spans="1:29" ht="12.75">
      <c r="A314" s="39" t="s">
        <v>693</v>
      </c>
      <c r="B314" s="79" t="s">
        <v>547</v>
      </c>
      <c r="C314" s="86" t="s">
        <v>20</v>
      </c>
      <c r="D314" s="75">
        <f>MAX(E314:AA314)</f>
        <v>378</v>
      </c>
      <c r="E314" s="77">
        <v>378</v>
      </c>
      <c r="F314" s="80">
        <v>328</v>
      </c>
      <c r="G314" s="81"/>
      <c r="H314" s="76"/>
      <c r="I314" s="32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0">
        <f>AVERAGE(E314:AA314)</f>
        <v>353</v>
      </c>
      <c r="AC314" s="11" t="str">
        <f>IF(D314&gt;=520,"M",IF(D314&gt;=480,"1",IF(D314&gt;=420,"2",IF(D314&gt;=360,"3","-"))))</f>
        <v>3</v>
      </c>
    </row>
    <row r="315" spans="1:29" ht="12.75">
      <c r="A315" s="39" t="s">
        <v>694</v>
      </c>
      <c r="B315" s="79" t="s">
        <v>155</v>
      </c>
      <c r="C315" s="79" t="s">
        <v>11</v>
      </c>
      <c r="D315" s="75">
        <f>MAX(E315:AA315)</f>
        <v>378</v>
      </c>
      <c r="E315" s="80">
        <v>275</v>
      </c>
      <c r="F315" s="76">
        <v>276</v>
      </c>
      <c r="G315" s="76">
        <v>314</v>
      </c>
      <c r="H315" s="76">
        <v>194</v>
      </c>
      <c r="I315" s="82">
        <v>378</v>
      </c>
      <c r="J315" s="83">
        <v>325</v>
      </c>
      <c r="K315" s="83">
        <v>353</v>
      </c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0">
        <f>AVERAGE(E315:AA315)</f>
        <v>302.14285714285717</v>
      </c>
      <c r="AC315" s="11" t="str">
        <f>IF(D315&gt;=520,"M",IF(D315&gt;=480,"1",IF(D315&gt;=420,"2",IF(D315&gt;=360,"3","-"))))</f>
        <v>3</v>
      </c>
    </row>
    <row r="316" spans="1:29" ht="12.75">
      <c r="A316" s="39" t="s">
        <v>695</v>
      </c>
      <c r="B316" s="79" t="s">
        <v>574</v>
      </c>
      <c r="C316" s="86" t="s">
        <v>20</v>
      </c>
      <c r="D316" s="75">
        <f>MAX(E316:AA316)</f>
        <v>362</v>
      </c>
      <c r="E316" s="77">
        <v>362</v>
      </c>
      <c r="F316" s="87"/>
      <c r="G316" s="81"/>
      <c r="H316" s="76"/>
      <c r="I316" s="32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0">
        <f>AVERAGE(E316:AA316)</f>
        <v>362</v>
      </c>
      <c r="AC316" s="11" t="str">
        <f>IF(D316&gt;=520,"M",IF(D316&gt;=480,"1",IF(D316&gt;=420,"2",IF(D316&gt;=360,"3","-"))))</f>
        <v>3</v>
      </c>
    </row>
    <row r="317" spans="1:29" ht="12.75">
      <c r="A317" s="39" t="s">
        <v>696</v>
      </c>
      <c r="B317" s="73" t="s">
        <v>573</v>
      </c>
      <c r="C317" s="74" t="s">
        <v>14</v>
      </c>
      <c r="D317" s="75">
        <f>MAX(E317:AA317)</f>
        <v>358</v>
      </c>
      <c r="E317" s="81">
        <v>268</v>
      </c>
      <c r="F317" s="81">
        <v>339</v>
      </c>
      <c r="G317" s="81">
        <v>358</v>
      </c>
      <c r="H317" s="76"/>
      <c r="I317" s="32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0">
        <f>AVERAGE(E317:AA317)</f>
        <v>321.6666666666667</v>
      </c>
      <c r="AC317" s="11" t="str">
        <f>IF(D317&gt;=520,"M",IF(D317&gt;=480,"1",IF(D317&gt;=420,"2",IF(D317&gt;=360,"3","-"))))</f>
        <v>-</v>
      </c>
    </row>
    <row r="318" spans="1:29" ht="12.75">
      <c r="A318" s="39" t="s">
        <v>697</v>
      </c>
      <c r="B318" s="79" t="s">
        <v>572</v>
      </c>
      <c r="C318" s="79" t="s">
        <v>139</v>
      </c>
      <c r="D318" s="75">
        <f>MAX(E318:AA318)</f>
        <v>338</v>
      </c>
      <c r="E318" s="80">
        <v>338</v>
      </c>
      <c r="F318" s="81"/>
      <c r="G318" s="81"/>
      <c r="H318" s="76"/>
      <c r="I318" s="32"/>
      <c r="J318" s="33"/>
      <c r="K318" s="8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0">
        <f>AVERAGE(E318:AA318)</f>
        <v>338</v>
      </c>
      <c r="AC318" s="11" t="str">
        <f>IF(D318&gt;=520,"M",IF(D318&gt;=480,"1",IF(D318&gt;=420,"2",IF(D318&gt;=360,"3","-"))))</f>
        <v>-</v>
      </c>
    </row>
    <row r="319" spans="1:29" ht="12.75">
      <c r="A319" s="39" t="s">
        <v>698</v>
      </c>
      <c r="B319" s="79" t="s">
        <v>492</v>
      </c>
      <c r="C319" s="86" t="s">
        <v>11</v>
      </c>
      <c r="D319" s="75">
        <f>MAX(E319:AA319)</f>
        <v>333</v>
      </c>
      <c r="E319" s="168">
        <v>333</v>
      </c>
      <c r="F319" s="80">
        <v>293</v>
      </c>
      <c r="G319" s="81"/>
      <c r="H319" s="76"/>
      <c r="I319" s="32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0">
        <f>AVERAGE(E319:AA319)</f>
        <v>313</v>
      </c>
      <c r="AC319" s="11" t="str">
        <f>IF(D319&gt;=520,"M",IF(D319&gt;=480,"1",IF(D319&gt;=420,"2",IF(D319&gt;=360,"3","-"))))</f>
        <v>-</v>
      </c>
    </row>
    <row r="320" spans="1:29" ht="12.75">
      <c r="A320" s="39" t="s">
        <v>699</v>
      </c>
      <c r="B320" s="73" t="s">
        <v>430</v>
      </c>
      <c r="C320" s="74" t="s">
        <v>278</v>
      </c>
      <c r="D320" s="75">
        <f>MAX(E320:AA320)</f>
        <v>316</v>
      </c>
      <c r="E320" s="196">
        <v>208</v>
      </c>
      <c r="F320" s="81">
        <v>316</v>
      </c>
      <c r="G320" s="81">
        <v>272</v>
      </c>
      <c r="H320" s="81">
        <v>281</v>
      </c>
      <c r="I320" s="32">
        <v>211</v>
      </c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0">
        <f>AVERAGE(E320:AA320)</f>
        <v>257.6</v>
      </c>
      <c r="AC320" s="11" t="str">
        <f>IF(D320&gt;=520,"M",IF(D320&gt;=480,"1",IF(D320&gt;=420,"2",IF(D320&gt;=360,"3","-"))))</f>
        <v>-</v>
      </c>
    </row>
    <row r="321" spans="1:29" ht="12.75">
      <c r="A321" s="39" t="s">
        <v>700</v>
      </c>
      <c r="B321" s="40" t="s">
        <v>649</v>
      </c>
      <c r="C321" s="40" t="s">
        <v>20</v>
      </c>
      <c r="D321" s="75">
        <f>MAX(E321:AA321)</f>
        <v>308</v>
      </c>
      <c r="E321" s="180">
        <v>308</v>
      </c>
      <c r="F321" s="78"/>
      <c r="G321" s="76"/>
      <c r="H321" s="43"/>
      <c r="I321" s="28"/>
      <c r="J321" s="38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30">
        <f>AVERAGE(E321:AA321)</f>
        <v>308</v>
      </c>
      <c r="AC321" s="11" t="str">
        <f>IF(D321&gt;=520,"M",IF(D321&gt;=480,"1",IF(D321&gt;=420,"2",IF(D321&gt;=360,"3","-"))))</f>
        <v>-</v>
      </c>
    </row>
    <row r="322" spans="1:29" ht="12.75">
      <c r="A322" s="39" t="s">
        <v>701</v>
      </c>
      <c r="B322" s="118" t="s">
        <v>592</v>
      </c>
      <c r="C322" s="119" t="s">
        <v>41</v>
      </c>
      <c r="D322" s="26">
        <f>MAX(E322:AA322)</f>
        <v>284</v>
      </c>
      <c r="E322" s="195">
        <v>280</v>
      </c>
      <c r="F322" s="43">
        <v>284</v>
      </c>
      <c r="G322" s="93"/>
      <c r="H322" s="43"/>
      <c r="I322" s="28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30">
        <f>AVERAGE(E322:AA322)</f>
        <v>282</v>
      </c>
      <c r="AC322" s="11" t="str">
        <f>IF(D322&gt;=520,"M",IF(D322&gt;=480,"1",IF(D322&gt;=420,"2",IF(D322&gt;=360,"3","-"))))</f>
        <v>-</v>
      </c>
    </row>
    <row r="323" spans="1:29" ht="13.5" thickBot="1">
      <c r="A323" s="44" t="s">
        <v>702</v>
      </c>
      <c r="B323" s="113" t="s">
        <v>648</v>
      </c>
      <c r="C323" s="113" t="s">
        <v>278</v>
      </c>
      <c r="D323" s="47">
        <f>MAX(E323:AA323)</f>
        <v>215</v>
      </c>
      <c r="E323" s="96">
        <v>215</v>
      </c>
      <c r="F323" s="178"/>
      <c r="G323" s="92"/>
      <c r="H323" s="97"/>
      <c r="I323" s="49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30">
        <f>AVERAGE(E323:AA323)</f>
        <v>215</v>
      </c>
      <c r="AC323" s="11" t="str">
        <f>IF(D323&gt;=520,"M",IF(D323&gt;=480,"1",IF(D323&gt;=420,"2",IF(D323&gt;=360,"3","-"))))</f>
        <v>-</v>
      </c>
    </row>
    <row r="324" spans="1:28" ht="12.75">
      <c r="A324" s="51"/>
      <c r="B324" s="52"/>
      <c r="C324" s="53"/>
      <c r="D324" s="54"/>
      <c r="E324" s="55"/>
      <c r="G324" s="55"/>
      <c r="H324" s="55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30"/>
    </row>
    <row r="325" spans="1:27" ht="15">
      <c r="A325" s="8"/>
      <c r="B325" s="16" t="s">
        <v>315</v>
      </c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6" customHeight="1" thickBot="1">
      <c r="A326" s="8"/>
      <c r="B326" s="18"/>
      <c r="C326" s="19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9" ht="13.5" thickBot="1">
      <c r="A327" s="20" t="s">
        <v>0</v>
      </c>
      <c r="B327" s="21" t="s">
        <v>1</v>
      </c>
      <c r="C327" s="21" t="s">
        <v>2</v>
      </c>
      <c r="D327" s="22" t="s">
        <v>6</v>
      </c>
      <c r="E327" s="204" t="s">
        <v>3</v>
      </c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10" t="s">
        <v>7</v>
      </c>
      <c r="AC327" s="11" t="s">
        <v>276</v>
      </c>
    </row>
    <row r="328" spans="1:29" ht="12.75">
      <c r="A328" s="39" t="s">
        <v>82</v>
      </c>
      <c r="B328" s="102" t="s">
        <v>149</v>
      </c>
      <c r="C328" s="103" t="s">
        <v>11</v>
      </c>
      <c r="D328" s="112">
        <f>MAX(E328:AA328)</f>
        <v>569</v>
      </c>
      <c r="E328" s="192">
        <v>569</v>
      </c>
      <c r="F328" s="104">
        <v>520</v>
      </c>
      <c r="G328" s="104">
        <v>528</v>
      </c>
      <c r="H328" s="104">
        <v>509</v>
      </c>
      <c r="I328" s="105">
        <v>533</v>
      </c>
      <c r="J328" s="106">
        <v>552</v>
      </c>
      <c r="K328" s="106">
        <v>535</v>
      </c>
      <c r="L328" s="106">
        <v>550</v>
      </c>
      <c r="M328" s="106">
        <v>531</v>
      </c>
      <c r="N328" s="106">
        <v>548</v>
      </c>
      <c r="O328" s="106">
        <v>539</v>
      </c>
      <c r="P328" s="106">
        <v>540</v>
      </c>
      <c r="Q328" s="139">
        <v>568</v>
      </c>
      <c r="R328" s="106">
        <v>547</v>
      </c>
      <c r="S328" s="106">
        <v>552</v>
      </c>
      <c r="T328" s="139">
        <v>564</v>
      </c>
      <c r="U328" s="106">
        <v>545</v>
      </c>
      <c r="V328" s="106">
        <v>560</v>
      </c>
      <c r="W328" s="106"/>
      <c r="X328" s="106"/>
      <c r="Y328" s="106"/>
      <c r="Z328" s="106"/>
      <c r="AA328" s="106"/>
      <c r="AB328" s="30">
        <f>AVERAGE(E328:AA328)</f>
        <v>543.8888888888889</v>
      </c>
      <c r="AC328" s="11" t="str">
        <f>IF(D328&gt;=500,"M",IF(D328&gt;=470,"1",IF(D328&gt;=400,"2",IF(D328&gt;=350,"3","-"))))</f>
        <v>M</v>
      </c>
    </row>
    <row r="329" spans="1:29" ht="12.75">
      <c r="A329" s="39" t="s">
        <v>656</v>
      </c>
      <c r="B329" s="73" t="s">
        <v>406</v>
      </c>
      <c r="C329" s="74" t="s">
        <v>278</v>
      </c>
      <c r="D329" s="75">
        <f>MAX(E329:AA329)</f>
        <v>547</v>
      </c>
      <c r="E329" s="77">
        <v>500</v>
      </c>
      <c r="F329" s="77">
        <v>508</v>
      </c>
      <c r="G329" s="77">
        <v>498</v>
      </c>
      <c r="H329" s="76">
        <v>528</v>
      </c>
      <c r="I329" s="32">
        <v>527</v>
      </c>
      <c r="J329" s="33">
        <v>505</v>
      </c>
      <c r="K329" s="33">
        <v>530</v>
      </c>
      <c r="L329" s="33">
        <v>502</v>
      </c>
      <c r="M329" s="83">
        <v>540</v>
      </c>
      <c r="N329" s="83">
        <v>547</v>
      </c>
      <c r="O329" s="33">
        <v>525</v>
      </c>
      <c r="P329" s="83">
        <v>532</v>
      </c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0">
        <f>AVERAGE(E329:AA329)</f>
        <v>520.1666666666666</v>
      </c>
      <c r="AC329" s="11" t="str">
        <f>IF(D329&gt;=500,"M",IF(D329&gt;=470,"1",IF(D329&gt;=400,"2",IF(D329&gt;=350,"3","-"))))</f>
        <v>M</v>
      </c>
    </row>
    <row r="330" spans="1:29" ht="12.75">
      <c r="A330" s="39" t="s">
        <v>657</v>
      </c>
      <c r="B330" s="73" t="s">
        <v>180</v>
      </c>
      <c r="C330" s="74" t="s">
        <v>139</v>
      </c>
      <c r="D330" s="75">
        <f>MAX(E330:AA330)</f>
        <v>526</v>
      </c>
      <c r="E330" s="76">
        <v>483</v>
      </c>
      <c r="F330" s="76">
        <v>447</v>
      </c>
      <c r="G330" s="76">
        <v>454</v>
      </c>
      <c r="H330" s="76">
        <v>385</v>
      </c>
      <c r="I330" s="32">
        <v>455</v>
      </c>
      <c r="J330" s="83">
        <v>526</v>
      </c>
      <c r="K330" s="83">
        <v>490</v>
      </c>
      <c r="L330" s="83">
        <v>495</v>
      </c>
      <c r="M330" s="33">
        <v>417</v>
      </c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0">
        <f>AVERAGE(E330:AA330)</f>
        <v>461.3333333333333</v>
      </c>
      <c r="AC330" s="11" t="str">
        <f>IF(D330&gt;=500,"M",IF(D330&gt;=470,"1",IF(D330&gt;=400,"2",IF(D330&gt;=350,"3","-"))))</f>
        <v>M</v>
      </c>
    </row>
    <row r="331" spans="1:29" ht="12.75">
      <c r="A331" s="39" t="s">
        <v>658</v>
      </c>
      <c r="B331" s="84" t="s">
        <v>177</v>
      </c>
      <c r="C331" s="84" t="s">
        <v>37</v>
      </c>
      <c r="D331" s="75">
        <f>MAX(E331:AA331)</f>
        <v>514</v>
      </c>
      <c r="E331" s="81">
        <v>514</v>
      </c>
      <c r="F331" s="76">
        <v>491</v>
      </c>
      <c r="G331" s="81">
        <v>500</v>
      </c>
      <c r="H331" s="76">
        <v>456</v>
      </c>
      <c r="I331" s="32">
        <v>446</v>
      </c>
      <c r="J331" s="83">
        <v>512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0">
        <f>AVERAGE(E331:AA331)</f>
        <v>486.5</v>
      </c>
      <c r="AC331" s="11" t="str">
        <f>IF(D331&gt;=500,"M",IF(D331&gt;=470,"1",IF(D331&gt;=400,"2",IF(D331&gt;=350,"3","-"))))</f>
        <v>M</v>
      </c>
    </row>
    <row r="332" spans="1:29" ht="12.75">
      <c r="A332" s="39" t="s">
        <v>659</v>
      </c>
      <c r="B332" s="84" t="s">
        <v>185</v>
      </c>
      <c r="C332" s="84" t="s">
        <v>14</v>
      </c>
      <c r="D332" s="75">
        <f>MAX(E332:AA332)</f>
        <v>514</v>
      </c>
      <c r="E332" s="76">
        <v>449</v>
      </c>
      <c r="F332" s="77">
        <v>457</v>
      </c>
      <c r="G332" s="77">
        <v>469</v>
      </c>
      <c r="H332" s="77">
        <v>453</v>
      </c>
      <c r="I332" s="82">
        <v>514</v>
      </c>
      <c r="J332" s="83">
        <v>497</v>
      </c>
      <c r="K332" s="83">
        <v>510</v>
      </c>
      <c r="L332" s="33">
        <v>466</v>
      </c>
      <c r="M332" s="33">
        <v>494</v>
      </c>
      <c r="N332" s="33">
        <v>491</v>
      </c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0">
        <f>AVERAGE(E332:AA332)</f>
        <v>480</v>
      </c>
      <c r="AC332" s="11" t="str">
        <f>IF(D332&gt;=500,"M",IF(D332&gt;=470,"1",IF(D332&gt;=400,"2",IF(D332&gt;=350,"3","-"))))</f>
        <v>M</v>
      </c>
    </row>
    <row r="333" spans="1:29" ht="12.75">
      <c r="A333" s="39" t="s">
        <v>660</v>
      </c>
      <c r="B333" s="84" t="s">
        <v>400</v>
      </c>
      <c r="C333" s="84" t="s">
        <v>104</v>
      </c>
      <c r="D333" s="75">
        <f>MAX(E333:AA333)</f>
        <v>513</v>
      </c>
      <c r="E333" s="81">
        <v>496</v>
      </c>
      <c r="F333" s="81">
        <v>513</v>
      </c>
      <c r="G333" s="81">
        <v>474</v>
      </c>
      <c r="H333" s="76"/>
      <c r="I333" s="32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0">
        <f>AVERAGE(E333:AA333)</f>
        <v>494.3333333333333</v>
      </c>
      <c r="AC333" s="11" t="str">
        <f>IF(D333&gt;=500,"M",IF(D333&gt;=470,"1",IF(D333&gt;=400,"2",IF(D333&gt;=350,"3","-"))))</f>
        <v>M</v>
      </c>
    </row>
    <row r="334" spans="1:29" ht="12.75">
      <c r="A334" s="39" t="s">
        <v>661</v>
      </c>
      <c r="B334" s="73" t="s">
        <v>407</v>
      </c>
      <c r="C334" s="74" t="s">
        <v>278</v>
      </c>
      <c r="D334" s="75">
        <f>MAX(E334:AA334)</f>
        <v>509</v>
      </c>
      <c r="E334" s="77">
        <v>464</v>
      </c>
      <c r="F334" s="77">
        <v>479</v>
      </c>
      <c r="G334" s="77">
        <v>470</v>
      </c>
      <c r="H334" s="76">
        <v>492</v>
      </c>
      <c r="I334" s="32">
        <v>499</v>
      </c>
      <c r="J334" s="33">
        <v>488</v>
      </c>
      <c r="K334" s="83">
        <v>507</v>
      </c>
      <c r="L334" s="33">
        <v>483</v>
      </c>
      <c r="M334" s="83">
        <v>509</v>
      </c>
      <c r="N334" s="83">
        <v>507</v>
      </c>
      <c r="O334" s="33">
        <v>504</v>
      </c>
      <c r="P334" s="33">
        <v>466</v>
      </c>
      <c r="Q334" s="33">
        <v>465</v>
      </c>
      <c r="R334" s="33">
        <v>503</v>
      </c>
      <c r="S334" s="33">
        <v>501</v>
      </c>
      <c r="T334" s="33"/>
      <c r="U334" s="33"/>
      <c r="V334" s="33"/>
      <c r="W334" s="33"/>
      <c r="X334" s="33"/>
      <c r="Y334" s="33"/>
      <c r="Z334" s="33"/>
      <c r="AA334" s="33"/>
      <c r="AB334" s="30">
        <f>AVERAGE(E334:AA334)</f>
        <v>489.1333333333333</v>
      </c>
      <c r="AC334" s="11" t="str">
        <f>IF(D334&gt;=500,"M",IF(D334&gt;=470,"1",IF(D334&gt;=400,"2",IF(D334&gt;=350,"3","-"))))</f>
        <v>M</v>
      </c>
    </row>
    <row r="335" spans="1:29" ht="12.75">
      <c r="A335" s="39" t="s">
        <v>662</v>
      </c>
      <c r="B335" s="73" t="s">
        <v>429</v>
      </c>
      <c r="C335" s="74" t="s">
        <v>278</v>
      </c>
      <c r="D335" s="75">
        <f>MAX(E335:AA335)</f>
        <v>507</v>
      </c>
      <c r="E335" s="77">
        <v>405</v>
      </c>
      <c r="F335" s="76">
        <v>453</v>
      </c>
      <c r="G335" s="81">
        <v>507</v>
      </c>
      <c r="H335" s="81">
        <v>472</v>
      </c>
      <c r="I335" s="32">
        <v>456</v>
      </c>
      <c r="J335" s="83">
        <v>463</v>
      </c>
      <c r="K335" s="33">
        <v>425</v>
      </c>
      <c r="L335" s="33">
        <v>382</v>
      </c>
      <c r="M335" s="33">
        <v>436</v>
      </c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0">
        <f>AVERAGE(E335:AA335)</f>
        <v>444.3333333333333</v>
      </c>
      <c r="AC335" s="11" t="str">
        <f>IF(D335&gt;=500,"M",IF(D335&gt;=470,"1",IF(D335&gt;=400,"2",IF(D335&gt;=350,"3","-"))))</f>
        <v>M</v>
      </c>
    </row>
    <row r="336" spans="1:29" ht="12.75">
      <c r="A336" s="39" t="s">
        <v>663</v>
      </c>
      <c r="B336" s="73" t="s">
        <v>182</v>
      </c>
      <c r="C336" s="74" t="s">
        <v>87</v>
      </c>
      <c r="D336" s="75">
        <f>MAX(E336:AA336)</f>
        <v>488</v>
      </c>
      <c r="E336" s="81">
        <v>448</v>
      </c>
      <c r="F336" s="81">
        <v>466</v>
      </c>
      <c r="G336" s="81">
        <v>488</v>
      </c>
      <c r="H336" s="76">
        <v>427</v>
      </c>
      <c r="I336" s="32">
        <v>377</v>
      </c>
      <c r="J336" s="33">
        <v>338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0">
        <f>AVERAGE(E336:AA336)</f>
        <v>424</v>
      </c>
      <c r="AC336" s="11" t="str">
        <f>IF(D336&gt;=500,"M",IF(D336&gt;=470,"1",IF(D336&gt;=400,"2",IF(D336&gt;=350,"3","-"))))</f>
        <v>1</v>
      </c>
    </row>
    <row r="337" spans="1:29" ht="12.75">
      <c r="A337" s="39" t="s">
        <v>664</v>
      </c>
      <c r="B337" s="84" t="s">
        <v>187</v>
      </c>
      <c r="C337" s="84" t="s">
        <v>22</v>
      </c>
      <c r="D337" s="75">
        <f>MAX(E337:AA337)</f>
        <v>476</v>
      </c>
      <c r="E337" s="76">
        <v>476</v>
      </c>
      <c r="F337" s="77">
        <v>463</v>
      </c>
      <c r="G337" s="76"/>
      <c r="H337" s="76"/>
      <c r="I337" s="32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0">
        <f>AVERAGE(E337:AA337)</f>
        <v>469.5</v>
      </c>
      <c r="AC337" s="11" t="str">
        <f>IF(D337&gt;=500,"M",IF(D337&gt;=470,"1",IF(D337&gt;=400,"2",IF(D337&gt;=350,"3","-"))))</f>
        <v>1</v>
      </c>
    </row>
    <row r="338" spans="1:29" ht="12.75">
      <c r="A338" s="39" t="s">
        <v>665</v>
      </c>
      <c r="B338" s="73" t="s">
        <v>593</v>
      </c>
      <c r="C338" s="74" t="s">
        <v>278</v>
      </c>
      <c r="D338" s="75">
        <f>MAX(E338:AA338)</f>
        <v>467</v>
      </c>
      <c r="E338" s="81">
        <v>437</v>
      </c>
      <c r="F338" s="76">
        <v>348</v>
      </c>
      <c r="G338" s="81">
        <v>404</v>
      </c>
      <c r="H338" s="81">
        <v>467</v>
      </c>
      <c r="I338" s="32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0">
        <f>AVERAGE(E338:AA338)</f>
        <v>414</v>
      </c>
      <c r="AC338" s="11" t="str">
        <f>IF(D338&gt;=500,"M",IF(D338&gt;=470,"1",IF(D338&gt;=400,"2",IF(D338&gt;=350,"3","-"))))</f>
        <v>2</v>
      </c>
    </row>
    <row r="339" spans="1:29" ht="12.75">
      <c r="A339" s="39" t="s">
        <v>666</v>
      </c>
      <c r="B339" s="84" t="s">
        <v>437</v>
      </c>
      <c r="C339" s="84" t="s">
        <v>22</v>
      </c>
      <c r="D339" s="75">
        <f>MAX(E339:AA339)</f>
        <v>462</v>
      </c>
      <c r="E339" s="81">
        <v>462</v>
      </c>
      <c r="F339" s="81">
        <v>432</v>
      </c>
      <c r="G339" s="81">
        <v>405</v>
      </c>
      <c r="H339" s="76">
        <v>187</v>
      </c>
      <c r="I339" s="32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0">
        <f>AVERAGE(E339:AA339)</f>
        <v>371.5</v>
      </c>
      <c r="AC339" s="11" t="str">
        <f>IF(D339&gt;=500,"M",IF(D339&gt;=470,"1",IF(D339&gt;=400,"2",IF(D339&gt;=350,"3","-"))))</f>
        <v>2</v>
      </c>
    </row>
    <row r="340" spans="1:29" ht="12.75">
      <c r="A340" s="39" t="s">
        <v>667</v>
      </c>
      <c r="B340" s="73" t="s">
        <v>608</v>
      </c>
      <c r="C340" s="74" t="s">
        <v>56</v>
      </c>
      <c r="D340" s="75">
        <f>MAX(E340:AA340)</f>
        <v>447</v>
      </c>
      <c r="E340" s="76">
        <v>268</v>
      </c>
      <c r="F340" s="76">
        <v>392</v>
      </c>
      <c r="G340" s="76">
        <v>241</v>
      </c>
      <c r="H340" s="81">
        <v>421</v>
      </c>
      <c r="I340" s="32">
        <v>409</v>
      </c>
      <c r="J340" s="83">
        <v>447</v>
      </c>
      <c r="K340" s="83">
        <v>445</v>
      </c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0">
        <f>AVERAGE(E340:AA340)</f>
        <v>374.7142857142857</v>
      </c>
      <c r="AC340" s="11" t="str">
        <f>IF(D340&gt;=500,"M",IF(D340&gt;=470,"1",IF(D340&gt;=400,"2",IF(D340&gt;=350,"3","-"))))</f>
        <v>2</v>
      </c>
    </row>
    <row r="341" spans="1:29" ht="12.75">
      <c r="A341" s="39" t="s">
        <v>668</v>
      </c>
      <c r="B341" s="73" t="s">
        <v>650</v>
      </c>
      <c r="C341" s="74" t="s">
        <v>56</v>
      </c>
      <c r="D341" s="75">
        <f>MAX(E341:AA341)</f>
        <v>434</v>
      </c>
      <c r="E341" s="77">
        <v>351</v>
      </c>
      <c r="F341" s="77">
        <v>216</v>
      </c>
      <c r="G341" s="78">
        <v>404</v>
      </c>
      <c r="H341" s="81">
        <v>379</v>
      </c>
      <c r="I341" s="82">
        <v>434</v>
      </c>
      <c r="J341" s="33">
        <v>360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0">
        <f>AVERAGE(E341:AA341)</f>
        <v>357.3333333333333</v>
      </c>
      <c r="AC341" s="11" t="str">
        <f>IF(D341&gt;=500,"M",IF(D341&gt;=470,"1",IF(D341&gt;=400,"2",IF(D341&gt;=350,"3","-"))))</f>
        <v>2</v>
      </c>
    </row>
    <row r="342" spans="1:29" ht="12.75">
      <c r="A342" s="39" t="s">
        <v>669</v>
      </c>
      <c r="B342" s="84" t="s">
        <v>183</v>
      </c>
      <c r="C342" s="84" t="s">
        <v>14</v>
      </c>
      <c r="D342" s="75">
        <f>MAX(E342:AA342)</f>
        <v>426</v>
      </c>
      <c r="E342" s="81">
        <v>426</v>
      </c>
      <c r="F342" s="81">
        <v>405</v>
      </c>
      <c r="G342" s="81">
        <v>300</v>
      </c>
      <c r="H342" s="76"/>
      <c r="I342" s="32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0">
        <f>AVERAGE(E342:AA342)</f>
        <v>377</v>
      </c>
      <c r="AC342" s="11" t="str">
        <f>IF(D342&gt;=500,"M",IF(D342&gt;=470,"1",IF(D342&gt;=400,"2",IF(D342&gt;=350,"3","-"))))</f>
        <v>2</v>
      </c>
    </row>
    <row r="343" spans="1:29" ht="12.75">
      <c r="A343" s="39" t="s">
        <v>670</v>
      </c>
      <c r="B343" s="84" t="s">
        <v>175</v>
      </c>
      <c r="C343" s="84" t="s">
        <v>37</v>
      </c>
      <c r="D343" s="75">
        <f>MAX(E343:AA343)</f>
        <v>385</v>
      </c>
      <c r="E343" s="76">
        <v>254</v>
      </c>
      <c r="F343" s="76">
        <v>255</v>
      </c>
      <c r="G343" s="76">
        <v>269</v>
      </c>
      <c r="H343" s="81">
        <v>321</v>
      </c>
      <c r="I343" s="82">
        <v>385</v>
      </c>
      <c r="J343" s="83">
        <v>361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0">
        <f>AVERAGE(E343:AA343)</f>
        <v>307.5</v>
      </c>
      <c r="AC343" s="11" t="str">
        <f>IF(D343&gt;=500,"M",IF(D343&gt;=470,"1",IF(D343&gt;=400,"2",IF(D343&gt;=350,"3","-"))))</f>
        <v>3</v>
      </c>
    </row>
    <row r="344" spans="1:29" ht="12.75">
      <c r="A344" s="39" t="s">
        <v>671</v>
      </c>
      <c r="B344" s="84" t="s">
        <v>184</v>
      </c>
      <c r="C344" s="84" t="s">
        <v>38</v>
      </c>
      <c r="D344" s="75">
        <f>MAX(E344:AA344)</f>
        <v>350</v>
      </c>
      <c r="E344" s="81">
        <v>230</v>
      </c>
      <c r="F344" s="81">
        <v>249</v>
      </c>
      <c r="G344" s="81">
        <v>350</v>
      </c>
      <c r="H344" s="76"/>
      <c r="I344" s="32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0">
        <f>AVERAGE(E344:AA344)</f>
        <v>276.3333333333333</v>
      </c>
      <c r="AC344" s="11" t="str">
        <f>IF(D344&gt;=500,"M",IF(D344&gt;=470,"1",IF(D344&gt;=400,"2",IF(D344&gt;=350,"3","-"))))</f>
        <v>3</v>
      </c>
    </row>
    <row r="345" spans="1:29" ht="12.75">
      <c r="A345" s="39" t="s">
        <v>672</v>
      </c>
      <c r="B345" s="79" t="s">
        <v>575</v>
      </c>
      <c r="C345" s="74" t="s">
        <v>11</v>
      </c>
      <c r="D345" s="75">
        <f>MAX(E345:AA345)</f>
        <v>338</v>
      </c>
      <c r="E345" s="149">
        <v>205</v>
      </c>
      <c r="F345" s="76">
        <v>338</v>
      </c>
      <c r="G345" s="81"/>
      <c r="H345" s="76"/>
      <c r="I345" s="32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0">
        <f>AVERAGE(E345:AA345)</f>
        <v>271.5</v>
      </c>
      <c r="AC345" s="11" t="str">
        <f>IF(D345&gt;=500,"M",IF(D345&gt;=470,"1",IF(D345&gt;=400,"2",IF(D345&gt;=350,"3","-"))))</f>
        <v>-</v>
      </c>
    </row>
    <row r="346" spans="1:29" ht="12.75">
      <c r="A346" s="39" t="s">
        <v>673</v>
      </c>
      <c r="B346" s="84" t="s">
        <v>181</v>
      </c>
      <c r="C346" s="84" t="s">
        <v>38</v>
      </c>
      <c r="D346" s="75">
        <f>MAX(E346:AA346)</f>
        <v>267</v>
      </c>
      <c r="E346" s="76">
        <v>257</v>
      </c>
      <c r="F346" s="77">
        <v>267</v>
      </c>
      <c r="G346" s="76"/>
      <c r="H346" s="76"/>
      <c r="I346" s="32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0">
        <f>AVERAGE(E346:AA346)</f>
        <v>262</v>
      </c>
      <c r="AC346" s="11" t="str">
        <f>IF(D346&gt;=500,"M",IF(D346&gt;=470,"1",IF(D346&gt;=400,"2",IF(D346&gt;=350,"3","-"))))</f>
        <v>-</v>
      </c>
    </row>
    <row r="347" spans="1:29" ht="12.75">
      <c r="A347" s="39" t="s">
        <v>674</v>
      </c>
      <c r="B347" s="84" t="s">
        <v>470</v>
      </c>
      <c r="C347" s="84" t="s">
        <v>278</v>
      </c>
      <c r="D347" s="75">
        <f>MAX(E347:AA347)</f>
        <v>253</v>
      </c>
      <c r="E347" s="76">
        <v>219</v>
      </c>
      <c r="F347" s="81">
        <v>229</v>
      </c>
      <c r="G347" s="81">
        <v>245</v>
      </c>
      <c r="H347" s="81">
        <v>253</v>
      </c>
      <c r="I347" s="32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0">
        <f>AVERAGE(E347:AA347)</f>
        <v>236.5</v>
      </c>
      <c r="AC347" s="11" t="str">
        <f>IF(D347&gt;=500,"M",IF(D347&gt;=470,"1",IF(D347&gt;=400,"2",IF(D347&gt;=350,"3","-"))))</f>
        <v>-</v>
      </c>
    </row>
    <row r="348" spans="1:29" ht="12.75">
      <c r="A348" s="39" t="s">
        <v>675</v>
      </c>
      <c r="B348" s="73" t="s">
        <v>408</v>
      </c>
      <c r="C348" s="74" t="s">
        <v>278</v>
      </c>
      <c r="D348" s="75">
        <f>MAX(E348:AA348)</f>
        <v>232</v>
      </c>
      <c r="E348" s="78">
        <v>151</v>
      </c>
      <c r="F348" s="78">
        <v>137</v>
      </c>
      <c r="G348" s="78">
        <v>232</v>
      </c>
      <c r="H348" s="76"/>
      <c r="I348" s="32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0">
        <f>AVERAGE(E348:AA348)</f>
        <v>173.33333333333334</v>
      </c>
      <c r="AC348" s="11" t="str">
        <f>IF(D348&gt;=500,"M",IF(D348&gt;=470,"1",IF(D348&gt;=400,"2",IF(D348&gt;=350,"3","-"))))</f>
        <v>-</v>
      </c>
    </row>
    <row r="349" spans="1:29" ht="12.75">
      <c r="A349" s="39" t="s">
        <v>676</v>
      </c>
      <c r="B349" s="84" t="s">
        <v>595</v>
      </c>
      <c r="C349" s="84" t="s">
        <v>37</v>
      </c>
      <c r="D349" s="75">
        <f>MAX(E349:AA349)</f>
        <v>168</v>
      </c>
      <c r="E349" s="76">
        <v>168</v>
      </c>
      <c r="F349" s="77">
        <v>151</v>
      </c>
      <c r="G349" s="76"/>
      <c r="H349" s="76"/>
      <c r="I349" s="32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0">
        <f>AVERAGE(E349:AA349)</f>
        <v>159.5</v>
      </c>
      <c r="AC349" s="11" t="str">
        <f>IF(D349&gt;=500,"M",IF(D349&gt;=470,"1",IF(D349&gt;=400,"2",IF(D349&gt;=350,"3","-"))))</f>
        <v>-</v>
      </c>
    </row>
    <row r="350" spans="1:29" ht="13.5" thickBot="1">
      <c r="A350" s="44" t="s">
        <v>677</v>
      </c>
      <c r="B350" s="90" t="s">
        <v>594</v>
      </c>
      <c r="C350" s="91" t="s">
        <v>278</v>
      </c>
      <c r="D350" s="47">
        <f>MAX(E350:AA350)</f>
        <v>159</v>
      </c>
      <c r="E350" s="110">
        <v>159</v>
      </c>
      <c r="F350" s="92"/>
      <c r="G350" s="97"/>
      <c r="H350" s="97"/>
      <c r="I350" s="49"/>
      <c r="J350" s="181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30">
        <f>AVERAGE(E350:AA350)</f>
        <v>159</v>
      </c>
      <c r="AC350" s="11" t="str">
        <f>IF(D350&gt;=500,"M",IF(D350&gt;=470,"1",IF(D350&gt;=400,"2",IF(D350&gt;=350,"3","-"))))</f>
        <v>-</v>
      </c>
    </row>
    <row r="352" spans="1:27" ht="15" customHeight="1">
      <c r="A352" s="8"/>
      <c r="B352" s="16" t="s">
        <v>316</v>
      </c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6" customHeight="1" thickBot="1">
      <c r="A353" s="8"/>
      <c r="B353" s="18"/>
      <c r="C353" s="19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9" ht="13.5" thickBot="1">
      <c r="A354" s="20" t="s">
        <v>0</v>
      </c>
      <c r="B354" s="21" t="s">
        <v>1</v>
      </c>
      <c r="C354" s="21" t="s">
        <v>2</v>
      </c>
      <c r="D354" s="22" t="s">
        <v>6</v>
      </c>
      <c r="E354" s="204" t="s">
        <v>3</v>
      </c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10" t="s">
        <v>7</v>
      </c>
      <c r="AC354" s="11" t="s">
        <v>276</v>
      </c>
    </row>
    <row r="355" spans="1:29" ht="12.75">
      <c r="A355" s="67" t="s">
        <v>82</v>
      </c>
      <c r="B355" s="198" t="s">
        <v>208</v>
      </c>
      <c r="C355" s="198" t="s">
        <v>31</v>
      </c>
      <c r="D355" s="69">
        <f>MAX(E355:AA355)</f>
        <v>569</v>
      </c>
      <c r="E355" s="194">
        <v>569</v>
      </c>
      <c r="F355" s="179">
        <v>553</v>
      </c>
      <c r="G355" s="70">
        <v>543</v>
      </c>
      <c r="H355" s="179">
        <v>566</v>
      </c>
      <c r="I355" s="71">
        <v>541</v>
      </c>
      <c r="J355" s="72">
        <v>552</v>
      </c>
      <c r="K355" s="72">
        <v>532</v>
      </c>
      <c r="L355" s="72">
        <v>529</v>
      </c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30">
        <f>AVERAGE(E355:AA355)</f>
        <v>548.125</v>
      </c>
      <c r="AC355" s="11" t="str">
        <f>IF(D355&gt;=510,"M",IF(D355&gt;=460,"1",IF(D355&gt;=370,"2",IF(D355&gt;=310,"3","-"))))</f>
        <v>M</v>
      </c>
    </row>
    <row r="356" spans="1:29" ht="12.75">
      <c r="A356" s="39" t="s">
        <v>656</v>
      </c>
      <c r="B356" s="73" t="s">
        <v>198</v>
      </c>
      <c r="C356" s="74" t="s">
        <v>47</v>
      </c>
      <c r="D356" s="75">
        <f>MAX(E356:AA356)</f>
        <v>546</v>
      </c>
      <c r="E356" s="77">
        <v>522</v>
      </c>
      <c r="F356" s="78">
        <v>531</v>
      </c>
      <c r="G356" s="77">
        <v>484</v>
      </c>
      <c r="H356" s="76">
        <v>502</v>
      </c>
      <c r="I356" s="32">
        <v>514</v>
      </c>
      <c r="J356" s="83">
        <v>529</v>
      </c>
      <c r="K356" s="83">
        <v>546</v>
      </c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0">
        <f>AVERAGE(E356:AA356)</f>
        <v>518.2857142857143</v>
      </c>
      <c r="AC356" s="11" t="str">
        <f>IF(D356&gt;=510,"M",IF(D356&gt;=460,"1",IF(D356&gt;=370,"2",IF(D356&gt;=310,"3","-"))))</f>
        <v>M</v>
      </c>
    </row>
    <row r="357" spans="1:29" ht="12.75">
      <c r="A357" s="39" t="s">
        <v>657</v>
      </c>
      <c r="B357" s="79" t="s">
        <v>412</v>
      </c>
      <c r="C357" s="79" t="s">
        <v>278</v>
      </c>
      <c r="D357" s="75">
        <f>MAX(E357:AA357)</f>
        <v>545</v>
      </c>
      <c r="E357" s="77">
        <v>513</v>
      </c>
      <c r="F357" s="77">
        <v>443</v>
      </c>
      <c r="G357" s="77">
        <v>537</v>
      </c>
      <c r="H357" s="81">
        <v>545</v>
      </c>
      <c r="I357" s="32">
        <v>529</v>
      </c>
      <c r="J357" s="33">
        <v>531</v>
      </c>
      <c r="K357" s="33">
        <v>537</v>
      </c>
      <c r="L357" s="83">
        <v>539</v>
      </c>
      <c r="M357" s="33">
        <v>512</v>
      </c>
      <c r="N357" s="83">
        <v>543</v>
      </c>
      <c r="O357" s="33">
        <v>520</v>
      </c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0">
        <f>AVERAGE(E357:AA357)</f>
        <v>522.6363636363636</v>
      </c>
      <c r="AC357" s="11" t="str">
        <f>IF(D357&gt;=510,"M",IF(D357&gt;=460,"1",IF(D357&gt;=370,"2",IF(D357&gt;=310,"3","-"))))</f>
        <v>M</v>
      </c>
    </row>
    <row r="358" spans="1:29" ht="12.75">
      <c r="A358" s="39" t="s">
        <v>658</v>
      </c>
      <c r="B358" s="84" t="s">
        <v>200</v>
      </c>
      <c r="C358" s="84" t="s">
        <v>41</v>
      </c>
      <c r="D358" s="75">
        <f>MAX(E358:AA358)</f>
        <v>545</v>
      </c>
      <c r="E358" s="80">
        <v>479</v>
      </c>
      <c r="F358" s="76">
        <v>523</v>
      </c>
      <c r="G358" s="76">
        <v>517</v>
      </c>
      <c r="H358" s="76">
        <v>522</v>
      </c>
      <c r="I358" s="82">
        <v>529</v>
      </c>
      <c r="J358" s="83">
        <v>537</v>
      </c>
      <c r="K358" s="33">
        <v>519</v>
      </c>
      <c r="L358" s="83">
        <v>545</v>
      </c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0">
        <f>AVERAGE(E358:AA358)</f>
        <v>521.375</v>
      </c>
      <c r="AC358" s="11" t="str">
        <f>IF(D358&gt;=510,"M",IF(D358&gt;=460,"1",IF(D358&gt;=370,"2",IF(D358&gt;=310,"3","-"))))</f>
        <v>M</v>
      </c>
    </row>
    <row r="359" spans="1:29" ht="12.75">
      <c r="A359" s="39" t="s">
        <v>659</v>
      </c>
      <c r="B359" s="79" t="s">
        <v>488</v>
      </c>
      <c r="C359" s="86" t="s">
        <v>31</v>
      </c>
      <c r="D359" s="75">
        <f>MAX(E359:AA359)</f>
        <v>539</v>
      </c>
      <c r="E359" s="80">
        <v>498</v>
      </c>
      <c r="F359" s="81">
        <v>501</v>
      </c>
      <c r="G359" s="76">
        <v>493</v>
      </c>
      <c r="H359" s="76">
        <v>461</v>
      </c>
      <c r="I359" s="32">
        <v>474</v>
      </c>
      <c r="J359" s="83">
        <v>514</v>
      </c>
      <c r="K359" s="83">
        <v>539</v>
      </c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0">
        <f>AVERAGE(E359:AA359)</f>
        <v>497.14285714285717</v>
      </c>
      <c r="AC359" s="11" t="str">
        <f>IF(D359&gt;=510,"M",IF(D359&gt;=460,"1",IF(D359&gt;=370,"2",IF(D359&gt;=310,"3","-"))))</f>
        <v>M</v>
      </c>
    </row>
    <row r="360" spans="1:29" ht="12.75">
      <c r="A360" s="39" t="s">
        <v>660</v>
      </c>
      <c r="B360" s="73" t="s">
        <v>153</v>
      </c>
      <c r="C360" s="74" t="s">
        <v>47</v>
      </c>
      <c r="D360" s="75">
        <f>MAX(E360:AA360)</f>
        <v>535</v>
      </c>
      <c r="E360" s="76">
        <v>505</v>
      </c>
      <c r="F360" s="81">
        <v>523</v>
      </c>
      <c r="G360" s="81">
        <v>535</v>
      </c>
      <c r="H360" s="76">
        <v>486</v>
      </c>
      <c r="I360" s="32">
        <v>512</v>
      </c>
      <c r="J360" s="83">
        <v>513</v>
      </c>
      <c r="K360" s="33">
        <v>498</v>
      </c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0">
        <f>AVERAGE(E360:AA360)</f>
        <v>510.2857142857143</v>
      </c>
      <c r="AC360" s="11" t="str">
        <f>IF(D360&gt;=510,"M",IF(D360&gt;=460,"1",IF(D360&gt;=370,"2",IF(D360&gt;=310,"3","-"))))</f>
        <v>M</v>
      </c>
    </row>
    <row r="361" spans="1:29" ht="12.75">
      <c r="A361" s="39" t="s">
        <v>661</v>
      </c>
      <c r="B361" s="84" t="s">
        <v>202</v>
      </c>
      <c r="C361" s="84" t="s">
        <v>104</v>
      </c>
      <c r="D361" s="75">
        <f>MAX(E361:AA361)</f>
        <v>533</v>
      </c>
      <c r="E361" s="80">
        <v>511</v>
      </c>
      <c r="F361" s="76">
        <v>511</v>
      </c>
      <c r="G361" s="81">
        <v>533</v>
      </c>
      <c r="H361" s="81">
        <v>523</v>
      </c>
      <c r="I361" s="82">
        <v>532</v>
      </c>
      <c r="J361" s="33">
        <v>506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0">
        <f>AVERAGE(E361:AA361)</f>
        <v>519.3333333333334</v>
      </c>
      <c r="AC361" s="11" t="str">
        <f>IF(D361&gt;=510,"M",IF(D361&gt;=460,"1",IF(D361&gt;=370,"2",IF(D361&gt;=310,"3","-"))))</f>
        <v>M</v>
      </c>
    </row>
    <row r="362" spans="1:29" ht="12.75">
      <c r="A362" s="39" t="s">
        <v>662</v>
      </c>
      <c r="B362" s="79" t="s">
        <v>530</v>
      </c>
      <c r="C362" s="86" t="s">
        <v>18</v>
      </c>
      <c r="D362" s="75">
        <f>MAX(E362:AA362)</f>
        <v>532</v>
      </c>
      <c r="E362" s="80">
        <v>508</v>
      </c>
      <c r="F362" s="76">
        <v>532</v>
      </c>
      <c r="G362" s="76"/>
      <c r="H362" s="76"/>
      <c r="I362" s="32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0">
        <f>AVERAGE(E362:AA362)</f>
        <v>520</v>
      </c>
      <c r="AC362" s="11" t="str">
        <f>IF(D362&gt;=510,"M",IF(D362&gt;=460,"1",IF(D362&gt;=370,"2",IF(D362&gt;=310,"3","-"))))</f>
        <v>M</v>
      </c>
    </row>
    <row r="363" spans="1:29" ht="12.75">
      <c r="A363" s="39" t="s">
        <v>663</v>
      </c>
      <c r="B363" s="73" t="s">
        <v>189</v>
      </c>
      <c r="C363" s="74" t="s">
        <v>47</v>
      </c>
      <c r="D363" s="75">
        <f>MAX(E363:AA363)</f>
        <v>532</v>
      </c>
      <c r="E363" s="76">
        <v>475</v>
      </c>
      <c r="F363" s="76">
        <v>506</v>
      </c>
      <c r="G363" s="81">
        <v>519</v>
      </c>
      <c r="H363" s="76">
        <v>514</v>
      </c>
      <c r="I363" s="32">
        <v>509</v>
      </c>
      <c r="J363" s="83">
        <v>532</v>
      </c>
      <c r="K363" s="83">
        <v>532</v>
      </c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0">
        <f>AVERAGE(E363:AA363)</f>
        <v>512.4285714285714</v>
      </c>
      <c r="AC363" s="11" t="str">
        <f>IF(D363&gt;=510,"M",IF(D363&gt;=460,"1",IF(D363&gt;=370,"2",IF(D363&gt;=310,"3","-"))))</f>
        <v>M</v>
      </c>
    </row>
    <row r="364" spans="1:29" ht="12.75">
      <c r="A364" s="39" t="s">
        <v>664</v>
      </c>
      <c r="B364" s="73" t="s">
        <v>196</v>
      </c>
      <c r="C364" s="74" t="s">
        <v>126</v>
      </c>
      <c r="D364" s="75">
        <f>MAX(E364:AA364)</f>
        <v>529</v>
      </c>
      <c r="E364" s="76">
        <v>462</v>
      </c>
      <c r="F364" s="76">
        <v>468</v>
      </c>
      <c r="G364" s="76">
        <v>461</v>
      </c>
      <c r="H364" s="76">
        <v>470</v>
      </c>
      <c r="I364" s="82">
        <v>470</v>
      </c>
      <c r="J364" s="83">
        <v>496</v>
      </c>
      <c r="K364" s="83">
        <v>529</v>
      </c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0">
        <f>AVERAGE(E364:AA364)</f>
        <v>479.42857142857144</v>
      </c>
      <c r="AC364" s="11" t="str">
        <f>IF(D364&gt;=510,"M",IF(D364&gt;=460,"1",IF(D364&gt;=370,"2",IF(D364&gt;=310,"3","-"))))</f>
        <v>M</v>
      </c>
    </row>
    <row r="365" spans="1:29" ht="12.75">
      <c r="A365" s="39" t="s">
        <v>665</v>
      </c>
      <c r="B365" s="79" t="s">
        <v>413</v>
      </c>
      <c r="C365" s="79" t="s">
        <v>278</v>
      </c>
      <c r="D365" s="75">
        <f>MAX(E365:AA365)</f>
        <v>529</v>
      </c>
      <c r="E365" s="77">
        <v>352</v>
      </c>
      <c r="F365" s="76">
        <v>380</v>
      </c>
      <c r="G365" s="77">
        <v>444</v>
      </c>
      <c r="H365" s="76">
        <v>442</v>
      </c>
      <c r="I365" s="32">
        <v>460</v>
      </c>
      <c r="J365" s="33">
        <v>497</v>
      </c>
      <c r="K365" s="33">
        <v>444</v>
      </c>
      <c r="L365" s="33">
        <v>500</v>
      </c>
      <c r="M365" s="33">
        <v>491</v>
      </c>
      <c r="N365" s="33">
        <v>516</v>
      </c>
      <c r="O365" s="83">
        <v>529</v>
      </c>
      <c r="P365" s="83">
        <v>521</v>
      </c>
      <c r="Q365" s="83">
        <v>526</v>
      </c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0">
        <f>AVERAGE(E365:AA365)</f>
        <v>469.38461538461536</v>
      </c>
      <c r="AC365" s="11" t="str">
        <f>IF(D365&gt;=510,"M",IF(D365&gt;=460,"1",IF(D365&gt;=370,"2",IF(D365&gt;=310,"3","-"))))</f>
        <v>M</v>
      </c>
    </row>
    <row r="366" spans="1:29" ht="12.75">
      <c r="A366" s="39" t="s">
        <v>666</v>
      </c>
      <c r="B366" s="84" t="s">
        <v>190</v>
      </c>
      <c r="C366" s="84" t="s">
        <v>41</v>
      </c>
      <c r="D366" s="75">
        <f>MAX(E366:AA366)</f>
        <v>526</v>
      </c>
      <c r="E366" s="80">
        <v>448</v>
      </c>
      <c r="F366" s="76">
        <v>478</v>
      </c>
      <c r="G366" s="76">
        <v>475</v>
      </c>
      <c r="H366" s="76">
        <v>488</v>
      </c>
      <c r="I366" s="82">
        <v>512</v>
      </c>
      <c r="J366" s="83">
        <v>518</v>
      </c>
      <c r="K366" s="83">
        <v>526</v>
      </c>
      <c r="L366" s="33">
        <v>512</v>
      </c>
      <c r="M366" s="33">
        <v>498</v>
      </c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0">
        <f>AVERAGE(E366:AA366)</f>
        <v>495</v>
      </c>
      <c r="AC366" s="11" t="str">
        <f>IF(D366&gt;=510,"M",IF(D366&gt;=460,"1",IF(D366&gt;=370,"2",IF(D366&gt;=310,"3","-"))))</f>
        <v>M</v>
      </c>
    </row>
    <row r="367" spans="1:29" ht="12.75">
      <c r="A367" s="39" t="s">
        <v>667</v>
      </c>
      <c r="B367" s="73" t="s">
        <v>265</v>
      </c>
      <c r="C367" s="74" t="s">
        <v>139</v>
      </c>
      <c r="D367" s="75">
        <f>MAX(E367:AA367)</f>
        <v>524</v>
      </c>
      <c r="E367" s="81">
        <v>504</v>
      </c>
      <c r="F367" s="81">
        <v>486</v>
      </c>
      <c r="G367" s="81">
        <v>524</v>
      </c>
      <c r="H367" s="76"/>
      <c r="I367" s="32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0">
        <f>AVERAGE(E367:AA367)</f>
        <v>504.6666666666667</v>
      </c>
      <c r="AC367" s="11" t="str">
        <f>IF(D367&gt;=510,"M",IF(D367&gt;=460,"1",IF(D367&gt;=370,"2",IF(D367&gt;=310,"3","-"))))</f>
        <v>M</v>
      </c>
    </row>
    <row r="368" spans="1:29" ht="12.75">
      <c r="A368" s="39" t="s">
        <v>668</v>
      </c>
      <c r="B368" s="79" t="s">
        <v>213</v>
      </c>
      <c r="C368" s="86" t="s">
        <v>14</v>
      </c>
      <c r="D368" s="75">
        <f>MAX(E368:AA368)</f>
        <v>524</v>
      </c>
      <c r="E368" s="80">
        <v>498</v>
      </c>
      <c r="F368" s="76">
        <v>486</v>
      </c>
      <c r="G368" s="81">
        <v>505</v>
      </c>
      <c r="H368" s="76">
        <v>485</v>
      </c>
      <c r="I368" s="82">
        <v>500</v>
      </c>
      <c r="J368" s="83">
        <v>524</v>
      </c>
      <c r="K368" s="33">
        <v>472</v>
      </c>
      <c r="L368" s="33">
        <v>499</v>
      </c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0">
        <f>AVERAGE(E368:AA368)</f>
        <v>496.125</v>
      </c>
      <c r="AC368" s="11" t="str">
        <f>IF(D368&gt;=510,"M",IF(D368&gt;=460,"1",IF(D368&gt;=370,"2",IF(D368&gt;=310,"3","-"))))</f>
        <v>M</v>
      </c>
    </row>
    <row r="369" spans="1:29" ht="12.75">
      <c r="A369" s="39" t="s">
        <v>669</v>
      </c>
      <c r="B369" s="79" t="s">
        <v>205</v>
      </c>
      <c r="C369" s="79" t="s">
        <v>14</v>
      </c>
      <c r="D369" s="75">
        <f>MAX(E369:AA369)</f>
        <v>521</v>
      </c>
      <c r="E369" s="80">
        <v>491</v>
      </c>
      <c r="F369" s="81">
        <v>508</v>
      </c>
      <c r="G369" s="76">
        <v>486</v>
      </c>
      <c r="H369" s="76">
        <v>504</v>
      </c>
      <c r="I369" s="82">
        <v>513</v>
      </c>
      <c r="J369" s="83">
        <v>521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0">
        <f>AVERAGE(E369:AA369)</f>
        <v>503.8333333333333</v>
      </c>
      <c r="AC369" s="11" t="str">
        <f>IF(D369&gt;=510,"M",IF(D369&gt;=460,"1",IF(D369&gt;=370,"2",IF(D369&gt;=310,"3","-"))))</f>
        <v>M</v>
      </c>
    </row>
    <row r="370" spans="1:29" ht="12.75">
      <c r="A370" s="39" t="s">
        <v>670</v>
      </c>
      <c r="B370" s="84" t="s">
        <v>192</v>
      </c>
      <c r="C370" s="84" t="s">
        <v>76</v>
      </c>
      <c r="D370" s="75">
        <f>MAX(E370:AA370)</f>
        <v>517</v>
      </c>
      <c r="E370" s="80">
        <v>483</v>
      </c>
      <c r="F370" s="81">
        <v>517</v>
      </c>
      <c r="G370" s="76">
        <v>467</v>
      </c>
      <c r="H370" s="81">
        <v>496</v>
      </c>
      <c r="I370" s="82">
        <v>505</v>
      </c>
      <c r="J370" s="33">
        <v>473</v>
      </c>
      <c r="K370" s="33">
        <v>487</v>
      </c>
      <c r="L370" s="33">
        <v>489</v>
      </c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0">
        <f>AVERAGE(E370:AA370)</f>
        <v>489.625</v>
      </c>
      <c r="AC370" s="11" t="str">
        <f>IF(D370&gt;=510,"M",IF(D370&gt;=460,"1",IF(D370&gt;=370,"2",IF(D370&gt;=310,"3","-"))))</f>
        <v>M</v>
      </c>
    </row>
    <row r="371" spans="1:29" ht="12.75">
      <c r="A371" s="39" t="s">
        <v>671</v>
      </c>
      <c r="B371" s="79" t="s">
        <v>420</v>
      </c>
      <c r="C371" s="79" t="s">
        <v>278</v>
      </c>
      <c r="D371" s="75">
        <f>MAX(E371:AA371)</f>
        <v>515</v>
      </c>
      <c r="E371" s="80">
        <v>407</v>
      </c>
      <c r="F371" s="77">
        <v>385</v>
      </c>
      <c r="G371" s="76">
        <v>418</v>
      </c>
      <c r="H371" s="76">
        <v>449</v>
      </c>
      <c r="I371" s="32">
        <v>402</v>
      </c>
      <c r="J371" s="33">
        <v>454</v>
      </c>
      <c r="K371" s="33">
        <v>474</v>
      </c>
      <c r="L371" s="33">
        <v>487</v>
      </c>
      <c r="M371" s="83">
        <v>503</v>
      </c>
      <c r="N371" s="83">
        <v>515</v>
      </c>
      <c r="O371" s="33">
        <v>462</v>
      </c>
      <c r="P371" s="83">
        <v>490</v>
      </c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0">
        <f>AVERAGE(E371:AA371)</f>
        <v>453.8333333333333</v>
      </c>
      <c r="AC371" s="11" t="str">
        <f>IF(D371&gt;=510,"M",IF(D371&gt;=460,"1",IF(D371&gt;=370,"2",IF(D371&gt;=310,"3","-"))))</f>
        <v>M</v>
      </c>
    </row>
    <row r="372" spans="1:29" ht="12.75">
      <c r="A372" s="39" t="s">
        <v>672</v>
      </c>
      <c r="B372" s="79" t="s">
        <v>622</v>
      </c>
      <c r="C372" s="79" t="s">
        <v>104</v>
      </c>
      <c r="D372" s="75">
        <f>MAX(E372:AA372)</f>
        <v>511</v>
      </c>
      <c r="E372" s="87">
        <v>463</v>
      </c>
      <c r="F372" s="81">
        <v>511</v>
      </c>
      <c r="G372" s="81">
        <v>493</v>
      </c>
      <c r="H372" s="76"/>
      <c r="I372" s="32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0">
        <f>AVERAGE(E372:AA372)</f>
        <v>489</v>
      </c>
      <c r="AC372" s="11" t="str">
        <f>IF(D372&gt;=510,"M",IF(D372&gt;=460,"1",IF(D372&gt;=370,"2",IF(D372&gt;=310,"3","-"))))</f>
        <v>M</v>
      </c>
    </row>
    <row r="373" spans="1:29" ht="12.75">
      <c r="A373" s="39" t="s">
        <v>673</v>
      </c>
      <c r="B373" s="79" t="s">
        <v>419</v>
      </c>
      <c r="C373" s="79" t="s">
        <v>278</v>
      </c>
      <c r="D373" s="75">
        <f>MAX(E373:AA373)</f>
        <v>509</v>
      </c>
      <c r="E373" s="80">
        <v>492</v>
      </c>
      <c r="F373" s="77">
        <v>484</v>
      </c>
      <c r="G373" s="77">
        <v>482</v>
      </c>
      <c r="H373" s="76">
        <v>463</v>
      </c>
      <c r="I373" s="82">
        <v>494</v>
      </c>
      <c r="J373" s="83">
        <v>496</v>
      </c>
      <c r="K373" s="33">
        <v>469</v>
      </c>
      <c r="L373" s="33">
        <v>444</v>
      </c>
      <c r="M373" s="33">
        <v>459</v>
      </c>
      <c r="N373" s="33">
        <v>467</v>
      </c>
      <c r="O373" s="83">
        <v>509</v>
      </c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0">
        <f>AVERAGE(E373:AA373)</f>
        <v>478.09090909090907</v>
      </c>
      <c r="AC373" s="11" t="str">
        <f>IF(D373&gt;=510,"M",IF(D373&gt;=460,"1",IF(D373&gt;=370,"2",IF(D373&gt;=310,"3","-"))))</f>
        <v>1</v>
      </c>
    </row>
    <row r="374" spans="1:29" ht="12.75">
      <c r="A374" s="39" t="s">
        <v>674</v>
      </c>
      <c r="B374" s="73" t="s">
        <v>197</v>
      </c>
      <c r="C374" s="74" t="s">
        <v>11</v>
      </c>
      <c r="D374" s="75">
        <f>MAX(E374:AA374)</f>
        <v>507</v>
      </c>
      <c r="E374" s="80">
        <v>482</v>
      </c>
      <c r="F374" s="76">
        <v>420</v>
      </c>
      <c r="G374" s="76">
        <v>472</v>
      </c>
      <c r="H374" s="76">
        <v>502</v>
      </c>
      <c r="I374" s="32">
        <v>496</v>
      </c>
      <c r="J374" s="83">
        <v>506</v>
      </c>
      <c r="K374" s="83">
        <v>507</v>
      </c>
      <c r="L374" s="83">
        <v>505</v>
      </c>
      <c r="M374" s="33">
        <v>489</v>
      </c>
      <c r="N374" s="33">
        <v>447</v>
      </c>
      <c r="O374" s="33">
        <v>494</v>
      </c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0">
        <f>AVERAGE(E374:AA374)</f>
        <v>483.6363636363636</v>
      </c>
      <c r="AC374" s="11" t="str">
        <f>IF(D374&gt;=510,"M",IF(D374&gt;=460,"1",IF(D374&gt;=370,"2",IF(D374&gt;=310,"3","-"))))</f>
        <v>1</v>
      </c>
    </row>
    <row r="375" spans="1:29" ht="12.75">
      <c r="A375" s="39" t="s">
        <v>675</v>
      </c>
      <c r="B375" s="79" t="s">
        <v>204</v>
      </c>
      <c r="C375" s="79" t="s">
        <v>11</v>
      </c>
      <c r="D375" s="75">
        <f>MAX(E375:AA375)</f>
        <v>504</v>
      </c>
      <c r="E375" s="80">
        <v>313</v>
      </c>
      <c r="F375" s="76">
        <v>381</v>
      </c>
      <c r="G375" s="76">
        <v>426</v>
      </c>
      <c r="H375" s="76">
        <v>382</v>
      </c>
      <c r="I375" s="32">
        <v>463</v>
      </c>
      <c r="J375" s="33">
        <v>482</v>
      </c>
      <c r="K375" s="33">
        <v>482</v>
      </c>
      <c r="L375" s="83">
        <v>504</v>
      </c>
      <c r="M375" s="83">
        <v>487</v>
      </c>
      <c r="N375" s="83">
        <v>497</v>
      </c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0">
        <f>AVERAGE(E375:AA375)</f>
        <v>441.7</v>
      </c>
      <c r="AC375" s="11" t="str">
        <f>IF(D375&gt;=510,"M",IF(D375&gt;=460,"1",IF(D375&gt;=370,"2",IF(D375&gt;=310,"3","-"))))</f>
        <v>1</v>
      </c>
    </row>
    <row r="376" spans="1:29" ht="12.75">
      <c r="A376" s="39" t="s">
        <v>676</v>
      </c>
      <c r="B376" s="84" t="s">
        <v>651</v>
      </c>
      <c r="C376" s="84" t="s">
        <v>87</v>
      </c>
      <c r="D376" s="75">
        <f>MAX(E376:AA376)</f>
        <v>503</v>
      </c>
      <c r="E376" s="80">
        <v>503</v>
      </c>
      <c r="F376" s="81"/>
      <c r="G376" s="81"/>
      <c r="H376" s="81"/>
      <c r="I376" s="32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0">
        <f>AVERAGE(E376:AA376)</f>
        <v>503</v>
      </c>
      <c r="AC376" s="11" t="str">
        <f>IF(D376&gt;=510,"M",IF(D376&gt;=460,"1",IF(D376&gt;=370,"2",IF(D376&gt;=310,"3","-"))))</f>
        <v>1</v>
      </c>
    </row>
    <row r="377" spans="1:29" ht="12.75">
      <c r="A377" s="39" t="s">
        <v>677</v>
      </c>
      <c r="B377" s="79" t="s">
        <v>195</v>
      </c>
      <c r="C377" s="79" t="s">
        <v>11</v>
      </c>
      <c r="D377" s="75">
        <f>MAX(E377:AA377)</f>
        <v>503</v>
      </c>
      <c r="E377" s="80">
        <v>493</v>
      </c>
      <c r="F377" s="81">
        <v>503</v>
      </c>
      <c r="G377" s="76">
        <v>467</v>
      </c>
      <c r="H377" s="81">
        <v>495</v>
      </c>
      <c r="I377" s="32">
        <v>472</v>
      </c>
      <c r="J377" s="33">
        <v>458</v>
      </c>
      <c r="K377" s="83">
        <v>500</v>
      </c>
      <c r="L377" s="33">
        <v>435</v>
      </c>
      <c r="M377" s="33">
        <v>471</v>
      </c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0">
        <f>AVERAGE(E377:AA377)</f>
        <v>477.1111111111111</v>
      </c>
      <c r="AC377" s="11" t="str">
        <f>IF(D377&gt;=510,"M",IF(D377&gt;=460,"1",IF(D377&gt;=370,"2",IF(D377&gt;=310,"3","-"))))</f>
        <v>1</v>
      </c>
    </row>
    <row r="378" spans="1:29" ht="12.75">
      <c r="A378" s="39" t="s">
        <v>678</v>
      </c>
      <c r="B378" s="73" t="s">
        <v>306</v>
      </c>
      <c r="C378" s="74" t="s">
        <v>31</v>
      </c>
      <c r="D378" s="75">
        <f>MAX(E378:AA378)</f>
        <v>502</v>
      </c>
      <c r="E378" s="76">
        <v>434</v>
      </c>
      <c r="F378" s="81">
        <v>478</v>
      </c>
      <c r="G378" s="81">
        <v>466</v>
      </c>
      <c r="H378" s="81">
        <v>502</v>
      </c>
      <c r="I378" s="32">
        <v>460</v>
      </c>
      <c r="J378" s="33">
        <v>462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0">
        <f>AVERAGE(E378:AA378)</f>
        <v>467</v>
      </c>
      <c r="AC378" s="11" t="str">
        <f>IF(D378&gt;=510,"M",IF(D378&gt;=460,"1",IF(D378&gt;=370,"2",IF(D378&gt;=310,"3","-"))))</f>
        <v>1</v>
      </c>
    </row>
    <row r="379" spans="1:29" ht="12.75">
      <c r="A379" s="39" t="s">
        <v>679</v>
      </c>
      <c r="B379" s="79" t="s">
        <v>421</v>
      </c>
      <c r="C379" s="79" t="s">
        <v>278</v>
      </c>
      <c r="D379" s="75">
        <f>MAX(E379:AA379)</f>
        <v>500</v>
      </c>
      <c r="E379" s="80">
        <v>404</v>
      </c>
      <c r="F379" s="77">
        <v>410</v>
      </c>
      <c r="G379" s="76">
        <v>340</v>
      </c>
      <c r="H379" s="76">
        <v>365</v>
      </c>
      <c r="I379" s="82">
        <v>498</v>
      </c>
      <c r="J379" s="83">
        <v>490</v>
      </c>
      <c r="K379" s="33">
        <v>461</v>
      </c>
      <c r="L379" s="33">
        <v>481</v>
      </c>
      <c r="M379" s="33">
        <v>474</v>
      </c>
      <c r="N379" s="83">
        <v>500</v>
      </c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0">
        <f>AVERAGE(E379:AA379)</f>
        <v>442.3</v>
      </c>
      <c r="AC379" s="11" t="str">
        <f>IF(D379&gt;=510,"M",IF(D379&gt;=460,"1",IF(D379&gt;=370,"2",IF(D379&gt;=310,"3","-"))))</f>
        <v>1</v>
      </c>
    </row>
    <row r="380" spans="1:29" ht="12.75">
      <c r="A380" s="39" t="s">
        <v>680</v>
      </c>
      <c r="B380" s="79" t="s">
        <v>211</v>
      </c>
      <c r="C380" s="86" t="s">
        <v>14</v>
      </c>
      <c r="D380" s="75">
        <f>MAX(E380:AA380)</f>
        <v>491</v>
      </c>
      <c r="E380" s="80">
        <v>447</v>
      </c>
      <c r="F380" s="81">
        <v>463</v>
      </c>
      <c r="G380" s="81">
        <v>473</v>
      </c>
      <c r="H380" s="81">
        <v>491</v>
      </c>
      <c r="I380" s="32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0">
        <f>AVERAGE(E380:AA380)</f>
        <v>468.5</v>
      </c>
      <c r="AC380" s="11" t="str">
        <f>IF(D380&gt;=510,"M",IF(D380&gt;=460,"1",IF(D380&gt;=370,"2",IF(D380&gt;=310,"3","-"))))</f>
        <v>1</v>
      </c>
    </row>
    <row r="381" spans="1:29" ht="12.75">
      <c r="A381" s="39" t="s">
        <v>681</v>
      </c>
      <c r="B381" s="73" t="s">
        <v>307</v>
      </c>
      <c r="C381" s="74" t="s">
        <v>31</v>
      </c>
      <c r="D381" s="75">
        <f>MAX(E381:AA381)</f>
        <v>484</v>
      </c>
      <c r="E381" s="76">
        <v>421</v>
      </c>
      <c r="F381" s="76">
        <v>468</v>
      </c>
      <c r="G381" s="76">
        <v>392</v>
      </c>
      <c r="H381" s="81">
        <v>471</v>
      </c>
      <c r="I381" s="32">
        <v>402</v>
      </c>
      <c r="J381" s="83">
        <v>470</v>
      </c>
      <c r="K381" s="83">
        <v>484</v>
      </c>
      <c r="L381" s="33">
        <v>450</v>
      </c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0">
        <f>AVERAGE(E381:AA381)</f>
        <v>444.75</v>
      </c>
      <c r="AC381" s="11" t="str">
        <f>IF(D381&gt;=510,"M",IF(D381&gt;=460,"1",IF(D381&gt;=370,"2",IF(D381&gt;=310,"3","-"))))</f>
        <v>1</v>
      </c>
    </row>
    <row r="382" spans="1:29" ht="12.75">
      <c r="A382" s="39" t="s">
        <v>682</v>
      </c>
      <c r="B382" s="79" t="s">
        <v>173</v>
      </c>
      <c r="C382" s="86" t="s">
        <v>11</v>
      </c>
      <c r="D382" s="75">
        <f>MAX(E382:AA382)</f>
        <v>466</v>
      </c>
      <c r="E382" s="78">
        <v>400</v>
      </c>
      <c r="F382" s="87">
        <v>466</v>
      </c>
      <c r="G382" s="76">
        <v>368</v>
      </c>
      <c r="H382" s="76">
        <v>374</v>
      </c>
      <c r="I382" s="82">
        <v>441</v>
      </c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0">
        <f>AVERAGE(E382:AA382)</f>
        <v>409.8</v>
      </c>
      <c r="AC382" s="11" t="str">
        <f>IF(D382&gt;=510,"M",IF(D382&gt;=460,"1",IF(D382&gt;=370,"2",IF(D382&gt;=310,"3","-"))))</f>
        <v>1</v>
      </c>
    </row>
    <row r="383" spans="1:29" ht="12.75">
      <c r="A383" s="39" t="s">
        <v>683</v>
      </c>
      <c r="B383" s="79" t="s">
        <v>527</v>
      </c>
      <c r="C383" s="79" t="s">
        <v>11</v>
      </c>
      <c r="D383" s="75">
        <f>MAX(E383:AA383)</f>
        <v>465</v>
      </c>
      <c r="E383" s="87">
        <v>400</v>
      </c>
      <c r="F383" s="76">
        <v>398</v>
      </c>
      <c r="G383" s="81">
        <v>465</v>
      </c>
      <c r="H383" s="81">
        <v>433</v>
      </c>
      <c r="I383" s="32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0">
        <f>AVERAGE(E383:AA383)</f>
        <v>424</v>
      </c>
      <c r="AC383" s="11" t="str">
        <f>IF(D383&gt;=510,"M",IF(D383&gt;=460,"1",IF(D383&gt;=370,"2",IF(D383&gt;=310,"3","-"))))</f>
        <v>1</v>
      </c>
    </row>
    <row r="384" spans="1:29" ht="12.75">
      <c r="A384" s="39" t="s">
        <v>684</v>
      </c>
      <c r="B384" s="73" t="s">
        <v>191</v>
      </c>
      <c r="C384" s="74" t="s">
        <v>47</v>
      </c>
      <c r="D384" s="75">
        <f>MAX(E384:AA384)</f>
        <v>464</v>
      </c>
      <c r="E384" s="76">
        <v>390</v>
      </c>
      <c r="F384" s="76">
        <v>383</v>
      </c>
      <c r="G384" s="76">
        <v>372</v>
      </c>
      <c r="H384" s="76">
        <v>380</v>
      </c>
      <c r="I384" s="82">
        <v>417</v>
      </c>
      <c r="J384" s="83">
        <v>464</v>
      </c>
      <c r="K384" s="83">
        <v>454</v>
      </c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0">
        <f>AVERAGE(E384:AA384)</f>
        <v>408.57142857142856</v>
      </c>
      <c r="AC384" s="11" t="str">
        <f>IF(D384&gt;=510,"M",IF(D384&gt;=460,"1",IF(D384&gt;=370,"2",IF(D384&gt;=310,"3","-"))))</f>
        <v>1</v>
      </c>
    </row>
    <row r="385" spans="1:29" ht="12.75">
      <c r="A385" s="39" t="s">
        <v>685</v>
      </c>
      <c r="B385" s="79" t="s">
        <v>305</v>
      </c>
      <c r="C385" s="79" t="s">
        <v>31</v>
      </c>
      <c r="D385" s="75">
        <f>MAX(E385:AA385)</f>
        <v>459</v>
      </c>
      <c r="E385" s="87">
        <v>453</v>
      </c>
      <c r="F385" s="76">
        <v>441</v>
      </c>
      <c r="G385" s="81">
        <v>459</v>
      </c>
      <c r="H385" s="81">
        <v>459</v>
      </c>
      <c r="I385" s="32">
        <v>426</v>
      </c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0">
        <f>AVERAGE(E385:AA385)</f>
        <v>447.6</v>
      </c>
      <c r="AC385" s="11" t="str">
        <f>IF(D385&gt;=510,"M",IF(D385&gt;=460,"1",IF(D385&gt;=370,"2",IF(D385&gt;=310,"3","-"))))</f>
        <v>2</v>
      </c>
    </row>
    <row r="386" spans="1:29" ht="12.75">
      <c r="A386" s="39" t="s">
        <v>686</v>
      </c>
      <c r="B386" s="79" t="s">
        <v>550</v>
      </c>
      <c r="C386" s="86" t="s">
        <v>56</v>
      </c>
      <c r="D386" s="75">
        <f>MAX(E386:AA386)</f>
        <v>456</v>
      </c>
      <c r="E386" s="87">
        <v>443</v>
      </c>
      <c r="F386" s="81">
        <v>456</v>
      </c>
      <c r="G386" s="81">
        <v>439</v>
      </c>
      <c r="H386" s="76"/>
      <c r="I386" s="32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0">
        <f>AVERAGE(E386:AA386)</f>
        <v>446</v>
      </c>
      <c r="AC386" s="11" t="str">
        <f>IF(D386&gt;=510,"M",IF(D386&gt;=460,"1",IF(D386&gt;=370,"2",IF(D386&gt;=310,"3","-"))))</f>
        <v>2</v>
      </c>
    </row>
    <row r="387" spans="1:29" ht="12.75">
      <c r="A387" s="39" t="s">
        <v>687</v>
      </c>
      <c r="B387" s="84" t="s">
        <v>271</v>
      </c>
      <c r="C387" s="84" t="s">
        <v>56</v>
      </c>
      <c r="D387" s="75">
        <f>MAX(E387:AA387)</f>
        <v>455</v>
      </c>
      <c r="E387" s="87">
        <v>381</v>
      </c>
      <c r="F387" s="76">
        <v>359</v>
      </c>
      <c r="G387" s="81">
        <v>455</v>
      </c>
      <c r="H387" s="76">
        <v>360</v>
      </c>
      <c r="I387" s="82">
        <v>455</v>
      </c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0">
        <f>AVERAGE(E387:AA387)</f>
        <v>402</v>
      </c>
      <c r="AC387" s="11" t="str">
        <f>IF(D387&gt;=510,"M",IF(D387&gt;=460,"1",IF(D387&gt;=370,"2",IF(D387&gt;=310,"3","-"))))</f>
        <v>2</v>
      </c>
    </row>
    <row r="388" spans="1:29" ht="12.75">
      <c r="A388" s="39" t="s">
        <v>688</v>
      </c>
      <c r="B388" s="79" t="s">
        <v>203</v>
      </c>
      <c r="C388" s="79" t="s">
        <v>11</v>
      </c>
      <c r="D388" s="75">
        <f>MAX(E388:AA388)</f>
        <v>449</v>
      </c>
      <c r="E388" s="80">
        <v>410</v>
      </c>
      <c r="F388" s="76">
        <v>308</v>
      </c>
      <c r="G388" s="76">
        <v>394</v>
      </c>
      <c r="H388" s="81">
        <v>445</v>
      </c>
      <c r="I388" s="32">
        <v>380</v>
      </c>
      <c r="J388" s="33">
        <v>417</v>
      </c>
      <c r="K388" s="83">
        <v>449</v>
      </c>
      <c r="L388" s="33">
        <v>395</v>
      </c>
      <c r="M388" s="83">
        <v>445</v>
      </c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0">
        <f>AVERAGE(E388:AA388)</f>
        <v>404.77777777777777</v>
      </c>
      <c r="AC388" s="11" t="str">
        <f>IF(D388&gt;=510,"M",IF(D388&gt;=460,"1",IF(D388&gt;=370,"2",IF(D388&gt;=310,"3","-"))))</f>
        <v>2</v>
      </c>
    </row>
    <row r="389" spans="1:29" ht="12.75">
      <c r="A389" s="39" t="s">
        <v>689</v>
      </c>
      <c r="B389" s="73" t="s">
        <v>526</v>
      </c>
      <c r="C389" s="74" t="s">
        <v>344</v>
      </c>
      <c r="D389" s="75">
        <f>MAX(E389:AA389)</f>
        <v>447</v>
      </c>
      <c r="E389" s="87">
        <v>399</v>
      </c>
      <c r="F389" s="81">
        <v>336</v>
      </c>
      <c r="G389" s="81">
        <v>447</v>
      </c>
      <c r="H389" s="81"/>
      <c r="I389" s="32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0">
        <f>AVERAGE(E389:AA389)</f>
        <v>394</v>
      </c>
      <c r="AC389" s="11" t="str">
        <f>IF(D389&gt;=510,"M",IF(D389&gt;=460,"1",IF(D389&gt;=370,"2",IF(D389&gt;=310,"3","-"))))</f>
        <v>2</v>
      </c>
    </row>
    <row r="390" spans="1:29" ht="12.75">
      <c r="A390" s="39" t="s">
        <v>690</v>
      </c>
      <c r="B390" s="73" t="s">
        <v>465</v>
      </c>
      <c r="C390" s="74" t="s">
        <v>41</v>
      </c>
      <c r="D390" s="75">
        <f>MAX(E390:AA390)</f>
        <v>446</v>
      </c>
      <c r="E390" s="76">
        <v>446</v>
      </c>
      <c r="F390" s="77"/>
      <c r="G390" s="76"/>
      <c r="H390" s="76"/>
      <c r="I390" s="32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0">
        <f>AVERAGE(E390:AA390)</f>
        <v>446</v>
      </c>
      <c r="AC390" s="11" t="str">
        <f>IF(D390&gt;=510,"M",IF(D390&gt;=460,"1",IF(D390&gt;=370,"2",IF(D390&gt;=310,"3","-"))))</f>
        <v>2</v>
      </c>
    </row>
    <row r="391" spans="1:29" ht="12.75">
      <c r="A391" s="39" t="s">
        <v>691</v>
      </c>
      <c r="B391" s="79" t="s">
        <v>423</v>
      </c>
      <c r="C391" s="79" t="s">
        <v>278</v>
      </c>
      <c r="D391" s="75">
        <f>MAX(E391:AA391)</f>
        <v>445</v>
      </c>
      <c r="E391" s="80">
        <v>357</v>
      </c>
      <c r="F391" s="77">
        <v>341</v>
      </c>
      <c r="G391" s="76">
        <v>338</v>
      </c>
      <c r="H391" s="76">
        <v>403</v>
      </c>
      <c r="I391" s="32">
        <v>402</v>
      </c>
      <c r="J391" s="83">
        <v>407</v>
      </c>
      <c r="K391" s="83">
        <v>411</v>
      </c>
      <c r="L391" s="83">
        <v>445</v>
      </c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0">
        <f>AVERAGE(E391:AA391)</f>
        <v>388</v>
      </c>
      <c r="AC391" s="11" t="str">
        <f>IF(D391&gt;=510,"M",IF(D391&gt;=460,"1",IF(D391&gt;=370,"2",IF(D391&gt;=310,"3","-"))))</f>
        <v>2</v>
      </c>
    </row>
    <row r="392" spans="1:29" ht="12.75">
      <c r="A392" s="39" t="s">
        <v>692</v>
      </c>
      <c r="B392" s="73" t="s">
        <v>199</v>
      </c>
      <c r="C392" s="74" t="s">
        <v>65</v>
      </c>
      <c r="D392" s="75">
        <f>MAX(E392:AA392)</f>
        <v>443</v>
      </c>
      <c r="E392" s="87">
        <v>431</v>
      </c>
      <c r="F392" s="76">
        <v>427</v>
      </c>
      <c r="G392" s="76">
        <v>400</v>
      </c>
      <c r="H392" s="76">
        <v>428</v>
      </c>
      <c r="I392" s="32">
        <v>404</v>
      </c>
      <c r="J392" s="83">
        <v>433</v>
      </c>
      <c r="K392" s="83">
        <v>443</v>
      </c>
      <c r="L392" s="33">
        <v>428</v>
      </c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0">
        <f>AVERAGE(E392:AA392)</f>
        <v>424.25</v>
      </c>
      <c r="AC392" s="11" t="str">
        <f>IF(D392&gt;=510,"M",IF(D392&gt;=460,"1",IF(D392&gt;=370,"2",IF(D392&gt;=310,"3","-"))))</f>
        <v>2</v>
      </c>
    </row>
    <row r="393" spans="1:29" ht="12.75">
      <c r="A393" s="39" t="s">
        <v>693</v>
      </c>
      <c r="B393" s="84" t="s">
        <v>193</v>
      </c>
      <c r="C393" s="84" t="s">
        <v>65</v>
      </c>
      <c r="D393" s="75">
        <f>MAX(E393:AA393)</f>
        <v>442</v>
      </c>
      <c r="E393" s="80">
        <v>420</v>
      </c>
      <c r="F393" s="81">
        <v>442</v>
      </c>
      <c r="G393" s="81">
        <v>427</v>
      </c>
      <c r="H393" s="81">
        <v>435</v>
      </c>
      <c r="I393" s="32">
        <v>380</v>
      </c>
      <c r="J393" s="33">
        <v>278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0">
        <f>AVERAGE(E393:AA393)</f>
        <v>397</v>
      </c>
      <c r="AC393" s="11" t="str">
        <f>IF(D393&gt;=510,"M",IF(D393&gt;=460,"1",IF(D393&gt;=370,"2",IF(D393&gt;=310,"3","-"))))</f>
        <v>2</v>
      </c>
    </row>
    <row r="394" spans="1:29" ht="12.75">
      <c r="A394" s="39" t="s">
        <v>694</v>
      </c>
      <c r="B394" s="79" t="s">
        <v>499</v>
      </c>
      <c r="C394" s="79" t="s">
        <v>54</v>
      </c>
      <c r="D394" s="75">
        <f>MAX(E394:AA394)</f>
        <v>442</v>
      </c>
      <c r="E394" s="87">
        <v>381</v>
      </c>
      <c r="F394" s="81">
        <v>442</v>
      </c>
      <c r="G394" s="81">
        <v>428</v>
      </c>
      <c r="H394" s="76">
        <v>312</v>
      </c>
      <c r="I394" s="32">
        <v>340</v>
      </c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0">
        <f>AVERAGE(E394:AA394)</f>
        <v>380.6</v>
      </c>
      <c r="AC394" s="11" t="str">
        <f>IF(D394&gt;=510,"M",IF(D394&gt;=460,"1",IF(D394&gt;=370,"2",IF(D394&gt;=310,"3","-"))))</f>
        <v>2</v>
      </c>
    </row>
    <row r="395" spans="1:29" ht="12.75">
      <c r="A395" s="39" t="s">
        <v>695</v>
      </c>
      <c r="B395" s="79" t="s">
        <v>207</v>
      </c>
      <c r="C395" s="79" t="s">
        <v>56</v>
      </c>
      <c r="D395" s="75">
        <f>MAX(E395:AA395)</f>
        <v>441</v>
      </c>
      <c r="E395" s="80">
        <v>350</v>
      </c>
      <c r="F395" s="81">
        <v>429</v>
      </c>
      <c r="G395" s="81">
        <v>374</v>
      </c>
      <c r="H395" s="81">
        <v>441</v>
      </c>
      <c r="I395" s="32">
        <v>339</v>
      </c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0">
        <f>AVERAGE(E395:AA395)</f>
        <v>386.6</v>
      </c>
      <c r="AC395" s="11" t="str">
        <f>IF(D395&gt;=510,"M",IF(D395&gt;=460,"1",IF(D395&gt;=370,"2",IF(D395&gt;=310,"3","-"))))</f>
        <v>2</v>
      </c>
    </row>
    <row r="396" spans="1:29" ht="12.75">
      <c r="A396" s="39" t="s">
        <v>696</v>
      </c>
      <c r="B396" s="84" t="s">
        <v>209</v>
      </c>
      <c r="C396" s="84" t="s">
        <v>104</v>
      </c>
      <c r="D396" s="75">
        <f>MAX(E396:AA396)</f>
        <v>438</v>
      </c>
      <c r="E396" s="80">
        <v>353</v>
      </c>
      <c r="F396" s="81">
        <v>423</v>
      </c>
      <c r="G396" s="81">
        <v>431</v>
      </c>
      <c r="H396" s="81">
        <v>438</v>
      </c>
      <c r="I396" s="32">
        <v>395</v>
      </c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0">
        <f>AVERAGE(E396:AA396)</f>
        <v>408</v>
      </c>
      <c r="AC396" s="11" t="str">
        <f>IF(D396&gt;=510,"M",IF(D396&gt;=460,"1",IF(D396&gt;=370,"2",IF(D396&gt;=310,"3","-"))))</f>
        <v>2</v>
      </c>
    </row>
    <row r="397" spans="1:29" ht="12.75">
      <c r="A397" s="39" t="s">
        <v>697</v>
      </c>
      <c r="B397" s="73" t="s">
        <v>270</v>
      </c>
      <c r="C397" s="74" t="s">
        <v>139</v>
      </c>
      <c r="D397" s="75">
        <f>MAX(E397:AA397)</f>
        <v>435</v>
      </c>
      <c r="E397" s="81">
        <v>390</v>
      </c>
      <c r="F397" s="81">
        <v>387</v>
      </c>
      <c r="G397" s="81">
        <v>435</v>
      </c>
      <c r="H397" s="76"/>
      <c r="I397" s="32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0">
        <f>AVERAGE(E397:AA397)</f>
        <v>404</v>
      </c>
      <c r="AC397" s="11" t="str">
        <f>IF(D397&gt;=510,"M",IF(D397&gt;=460,"1",IF(D397&gt;=370,"2",IF(D397&gt;=310,"3","-"))))</f>
        <v>2</v>
      </c>
    </row>
    <row r="398" spans="1:29" ht="12.75">
      <c r="A398" s="39" t="s">
        <v>698</v>
      </c>
      <c r="B398" s="79" t="s">
        <v>549</v>
      </c>
      <c r="C398" s="86" t="s">
        <v>104</v>
      </c>
      <c r="D398" s="75">
        <f>MAX(E398:AA398)</f>
        <v>432</v>
      </c>
      <c r="E398" s="87">
        <v>416</v>
      </c>
      <c r="F398" s="81">
        <v>432</v>
      </c>
      <c r="G398" s="81">
        <v>402</v>
      </c>
      <c r="H398" s="76"/>
      <c r="I398" s="32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0">
        <f>AVERAGE(E398:AA398)</f>
        <v>416.6666666666667</v>
      </c>
      <c r="AC398" s="11" t="str">
        <f>IF(D398&gt;=510,"M",IF(D398&gt;=460,"1",IF(D398&gt;=370,"2",IF(D398&gt;=310,"3","-"))))</f>
        <v>2</v>
      </c>
    </row>
    <row r="399" spans="1:29" ht="12.75">
      <c r="A399" s="39" t="s">
        <v>699</v>
      </c>
      <c r="B399" s="73" t="s">
        <v>272</v>
      </c>
      <c r="C399" s="74" t="s">
        <v>139</v>
      </c>
      <c r="D399" s="75">
        <f>MAX(E399:AA399)</f>
        <v>431</v>
      </c>
      <c r="E399" s="76">
        <v>359</v>
      </c>
      <c r="F399" s="77">
        <v>431</v>
      </c>
      <c r="G399" s="76"/>
      <c r="H399" s="76"/>
      <c r="I399" s="32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0">
        <f>AVERAGE(E399:AA399)</f>
        <v>395</v>
      </c>
      <c r="AC399" s="11" t="str">
        <f>IF(D399&gt;=510,"M",IF(D399&gt;=460,"1",IF(D399&gt;=370,"2",IF(D399&gt;=310,"3","-"))))</f>
        <v>2</v>
      </c>
    </row>
    <row r="400" spans="1:29" ht="12.75">
      <c r="A400" s="39" t="s">
        <v>700</v>
      </c>
      <c r="B400" s="84" t="s">
        <v>500</v>
      </c>
      <c r="C400" s="84" t="s">
        <v>54</v>
      </c>
      <c r="D400" s="75">
        <f>MAX(E400:AA400)</f>
        <v>431</v>
      </c>
      <c r="E400" s="80">
        <v>288</v>
      </c>
      <c r="F400" s="76">
        <v>291</v>
      </c>
      <c r="G400" s="81">
        <v>377</v>
      </c>
      <c r="H400" s="81">
        <v>371</v>
      </c>
      <c r="I400" s="82">
        <v>431</v>
      </c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0">
        <f>AVERAGE(E400:AA400)</f>
        <v>351.6</v>
      </c>
      <c r="AC400" s="11" t="str">
        <f>IF(D400&gt;=510,"M",IF(D400&gt;=460,"1",IF(D400&gt;=370,"2",IF(D400&gt;=310,"3","-"))))</f>
        <v>2</v>
      </c>
    </row>
    <row r="401" spans="1:29" ht="12.75">
      <c r="A401" s="39" t="s">
        <v>701</v>
      </c>
      <c r="B401" s="73" t="s">
        <v>578</v>
      </c>
      <c r="C401" s="74" t="s">
        <v>20</v>
      </c>
      <c r="D401" s="75">
        <f>MAX(E401:AA401)</f>
        <v>429</v>
      </c>
      <c r="E401" s="80">
        <v>429</v>
      </c>
      <c r="F401" s="76"/>
      <c r="G401" s="76"/>
      <c r="H401" s="81"/>
      <c r="I401" s="82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0">
        <f>AVERAGE(E401:AA401)</f>
        <v>429</v>
      </c>
      <c r="AC401" s="11" t="str">
        <f>IF(D401&gt;=510,"M",IF(D401&gt;=460,"1",IF(D401&gt;=370,"2",IF(D401&gt;=310,"3","-"))))</f>
        <v>2</v>
      </c>
    </row>
    <row r="402" spans="1:29" ht="12.75">
      <c r="A402" s="39" t="s">
        <v>702</v>
      </c>
      <c r="B402" s="84" t="s">
        <v>525</v>
      </c>
      <c r="C402" s="84" t="s">
        <v>344</v>
      </c>
      <c r="D402" s="75">
        <f>MAX(E402:AA402)</f>
        <v>429</v>
      </c>
      <c r="E402" s="87">
        <v>425</v>
      </c>
      <c r="F402" s="81">
        <v>394</v>
      </c>
      <c r="G402" s="81">
        <v>429</v>
      </c>
      <c r="H402" s="76"/>
      <c r="I402" s="32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0">
        <f>AVERAGE(E402:AA402)</f>
        <v>416</v>
      </c>
      <c r="AC402" s="11" t="str">
        <f>IF(D402&gt;=510,"M",IF(D402&gt;=460,"1",IF(D402&gt;=370,"2",IF(D402&gt;=310,"3","-"))))</f>
        <v>2</v>
      </c>
    </row>
    <row r="403" spans="1:29" ht="12.75">
      <c r="A403" s="39" t="s">
        <v>765</v>
      </c>
      <c r="B403" s="79" t="s">
        <v>596</v>
      </c>
      <c r="C403" s="79" t="s">
        <v>278</v>
      </c>
      <c r="D403" s="75">
        <f>MAX(E403:AA403)</f>
        <v>429</v>
      </c>
      <c r="E403" s="78">
        <v>429</v>
      </c>
      <c r="F403" s="78">
        <v>427</v>
      </c>
      <c r="G403" s="78">
        <v>367</v>
      </c>
      <c r="H403" s="76">
        <v>303</v>
      </c>
      <c r="I403" s="32">
        <v>354</v>
      </c>
      <c r="J403" s="33">
        <v>279</v>
      </c>
      <c r="K403" s="33">
        <v>207</v>
      </c>
      <c r="L403" s="33">
        <v>255</v>
      </c>
      <c r="M403" s="33">
        <v>247</v>
      </c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0">
        <f>AVERAGE(E403:AA403)</f>
        <v>318.6666666666667</v>
      </c>
      <c r="AC403" s="11" t="str">
        <f>IF(D403&gt;=510,"M",IF(D403&gt;=460,"1",IF(D403&gt;=370,"2",IF(D403&gt;=310,"3","-"))))</f>
        <v>2</v>
      </c>
    </row>
    <row r="404" spans="1:29" ht="12.75">
      <c r="A404" s="39" t="s">
        <v>703</v>
      </c>
      <c r="B404" s="73" t="s">
        <v>269</v>
      </c>
      <c r="C404" s="74" t="s">
        <v>139</v>
      </c>
      <c r="D404" s="75">
        <f>MAX(E404:AA404)</f>
        <v>426</v>
      </c>
      <c r="E404" s="77">
        <v>426</v>
      </c>
      <c r="F404" s="77"/>
      <c r="G404" s="76"/>
      <c r="H404" s="76"/>
      <c r="I404" s="32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0">
        <f>AVERAGE(E404:AA404)</f>
        <v>426</v>
      </c>
      <c r="AC404" s="11" t="str">
        <f>IF(D404&gt;=510,"M",IF(D404&gt;=460,"1",IF(D404&gt;=370,"2",IF(D404&gt;=310,"3","-"))))</f>
        <v>2</v>
      </c>
    </row>
    <row r="405" spans="1:29" ht="12.75">
      <c r="A405" s="39" t="s">
        <v>704</v>
      </c>
      <c r="B405" s="84" t="s">
        <v>597</v>
      </c>
      <c r="C405" s="84" t="s">
        <v>278</v>
      </c>
      <c r="D405" s="75">
        <f>MAX(E405:AA405)</f>
        <v>421</v>
      </c>
      <c r="E405" s="80">
        <v>318</v>
      </c>
      <c r="F405" s="76">
        <v>386</v>
      </c>
      <c r="G405" s="81">
        <v>402</v>
      </c>
      <c r="H405" s="81">
        <v>421</v>
      </c>
      <c r="I405" s="82">
        <v>397</v>
      </c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0">
        <f>AVERAGE(E405:AA405)</f>
        <v>384.8</v>
      </c>
      <c r="AC405" s="11" t="str">
        <f>IF(D405&gt;=510,"M",IF(D405&gt;=460,"1",IF(D405&gt;=370,"2",IF(D405&gt;=310,"3","-"))))</f>
        <v>2</v>
      </c>
    </row>
    <row r="406" spans="1:29" ht="12.75">
      <c r="A406" s="39" t="s">
        <v>705</v>
      </c>
      <c r="B406" s="79" t="s">
        <v>206</v>
      </c>
      <c r="C406" s="79" t="s">
        <v>56</v>
      </c>
      <c r="D406" s="75">
        <f>MAX(E406:AA406)</f>
        <v>414</v>
      </c>
      <c r="E406" s="80">
        <v>372</v>
      </c>
      <c r="F406" s="81">
        <v>398</v>
      </c>
      <c r="G406" s="76">
        <v>384</v>
      </c>
      <c r="H406" s="76">
        <v>338</v>
      </c>
      <c r="I406" s="82">
        <v>414</v>
      </c>
      <c r="J406" s="33">
        <v>351</v>
      </c>
      <c r="K406" s="83">
        <v>404</v>
      </c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0">
        <f>AVERAGE(E406:AA406)</f>
        <v>380.14285714285717</v>
      </c>
      <c r="AC406" s="11" t="str">
        <f>IF(D406&gt;=510,"M",IF(D406&gt;=460,"1",IF(D406&gt;=370,"2",IF(D406&gt;=310,"3","-"))))</f>
        <v>2</v>
      </c>
    </row>
    <row r="407" spans="1:29" ht="12.75">
      <c r="A407" s="39" t="s">
        <v>706</v>
      </c>
      <c r="B407" s="84" t="s">
        <v>576</v>
      </c>
      <c r="C407" s="84" t="s">
        <v>18</v>
      </c>
      <c r="D407" s="75">
        <f>MAX(E407:AA407)</f>
        <v>405</v>
      </c>
      <c r="E407" s="80">
        <v>401</v>
      </c>
      <c r="F407" s="76">
        <v>405</v>
      </c>
      <c r="G407" s="81"/>
      <c r="H407" s="81"/>
      <c r="I407" s="32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0">
        <f>AVERAGE(E407:AA407)</f>
        <v>403</v>
      </c>
      <c r="AC407" s="11" t="str">
        <f>IF(D407&gt;=510,"M",IF(D407&gt;=460,"1",IF(D407&gt;=370,"2",IF(D407&gt;=310,"3","-"))))</f>
        <v>2</v>
      </c>
    </row>
    <row r="408" spans="1:29" ht="12.75">
      <c r="A408" s="39" t="s">
        <v>707</v>
      </c>
      <c r="B408" s="79" t="s">
        <v>414</v>
      </c>
      <c r="C408" s="79" t="s">
        <v>278</v>
      </c>
      <c r="D408" s="75">
        <f>MAX(E408:AA408)</f>
        <v>402</v>
      </c>
      <c r="E408" s="80">
        <v>222</v>
      </c>
      <c r="F408" s="77">
        <v>325</v>
      </c>
      <c r="G408" s="76">
        <v>255</v>
      </c>
      <c r="H408" s="76">
        <v>361</v>
      </c>
      <c r="I408" s="32">
        <v>331</v>
      </c>
      <c r="J408" s="83">
        <v>402</v>
      </c>
      <c r="K408" s="33">
        <v>332</v>
      </c>
      <c r="L408" s="83">
        <v>398</v>
      </c>
      <c r="M408" s="83">
        <v>400</v>
      </c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0">
        <f>AVERAGE(E408:AA408)</f>
        <v>336.22222222222223</v>
      </c>
      <c r="AC408" s="11" t="str">
        <f>IF(D408&gt;=510,"M",IF(D408&gt;=460,"1",IF(D408&gt;=370,"2",IF(D408&gt;=310,"3","-"))))</f>
        <v>2</v>
      </c>
    </row>
    <row r="409" spans="1:29" ht="12.75">
      <c r="A409" s="39" t="s">
        <v>708</v>
      </c>
      <c r="B409" s="79" t="s">
        <v>524</v>
      </c>
      <c r="C409" s="79" t="s">
        <v>11</v>
      </c>
      <c r="D409" s="75">
        <f>MAX(E409:AA409)</f>
        <v>398</v>
      </c>
      <c r="E409" s="77">
        <v>250</v>
      </c>
      <c r="F409" s="77">
        <v>259</v>
      </c>
      <c r="G409" s="77">
        <v>311</v>
      </c>
      <c r="H409" s="76">
        <v>301</v>
      </c>
      <c r="I409" s="82">
        <v>357</v>
      </c>
      <c r="J409" s="83">
        <v>346</v>
      </c>
      <c r="K409" s="83">
        <v>398</v>
      </c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0">
        <f>AVERAGE(E409:AA409)</f>
        <v>317.42857142857144</v>
      </c>
      <c r="AC409" s="11" t="str">
        <f>IF(D409&gt;=510,"M",IF(D409&gt;=460,"1",IF(D409&gt;=370,"2",IF(D409&gt;=310,"3","-"))))</f>
        <v>2</v>
      </c>
    </row>
    <row r="410" spans="1:29" ht="12.75">
      <c r="A410" s="39" t="s">
        <v>709</v>
      </c>
      <c r="B410" s="79" t="s">
        <v>548</v>
      </c>
      <c r="C410" s="86" t="s">
        <v>104</v>
      </c>
      <c r="D410" s="75">
        <f>MAX(E410:AA410)</f>
        <v>390</v>
      </c>
      <c r="E410" s="80">
        <v>390</v>
      </c>
      <c r="F410" s="76"/>
      <c r="G410" s="76"/>
      <c r="H410" s="76"/>
      <c r="I410" s="32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0">
        <f>AVERAGE(E410:AA410)</f>
        <v>390</v>
      </c>
      <c r="AC410" s="11" t="str">
        <f>IF(D410&gt;=510,"M",IF(D410&gt;=460,"1",IF(D410&gt;=370,"2",IF(D410&gt;=310,"3","-"))))</f>
        <v>2</v>
      </c>
    </row>
    <row r="411" spans="1:29" ht="12.75">
      <c r="A411" s="39" t="s">
        <v>710</v>
      </c>
      <c r="B411" s="79" t="s">
        <v>599</v>
      </c>
      <c r="C411" s="79" t="s">
        <v>344</v>
      </c>
      <c r="D411" s="75">
        <f>MAX(E411:AA411)</f>
        <v>380</v>
      </c>
      <c r="E411" s="80">
        <v>378</v>
      </c>
      <c r="F411" s="76">
        <v>380</v>
      </c>
      <c r="G411" s="76"/>
      <c r="H411" s="76"/>
      <c r="I411" s="32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0">
        <f>AVERAGE(E411:AA411)</f>
        <v>379</v>
      </c>
      <c r="AC411" s="11" t="str">
        <f>IF(D411&gt;=480,"M",IF(D411&gt;=430,"1",IF(D411&gt;=340,"2",IF(D411&gt;=280,"3","-"))))</f>
        <v>2</v>
      </c>
    </row>
    <row r="412" spans="1:29" ht="12.75">
      <c r="A412" s="39" t="s">
        <v>711</v>
      </c>
      <c r="B412" s="73" t="s">
        <v>201</v>
      </c>
      <c r="C412" s="74" t="s">
        <v>20</v>
      </c>
      <c r="D412" s="75">
        <f>MAX(E412:AA412)</f>
        <v>370</v>
      </c>
      <c r="E412" s="77">
        <v>370</v>
      </c>
      <c r="F412" s="76">
        <v>294</v>
      </c>
      <c r="G412" s="76"/>
      <c r="H412" s="76"/>
      <c r="I412" s="32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0">
        <f>AVERAGE(E412:AA412)</f>
        <v>332</v>
      </c>
      <c r="AC412" s="11" t="str">
        <f>IF(D412&gt;=510,"M",IF(D412&gt;=460,"1",IF(D412&gt;=370,"2",IF(D412&gt;=310,"3","-"))))</f>
        <v>2</v>
      </c>
    </row>
    <row r="413" spans="1:29" ht="12.75">
      <c r="A413" s="39" t="s">
        <v>712</v>
      </c>
      <c r="B413" s="73" t="s">
        <v>577</v>
      </c>
      <c r="C413" s="74" t="s">
        <v>278</v>
      </c>
      <c r="D413" s="75">
        <f>MAX(E413:AA413)</f>
        <v>355</v>
      </c>
      <c r="E413" s="182">
        <v>283</v>
      </c>
      <c r="F413" s="81">
        <v>314</v>
      </c>
      <c r="G413" s="81">
        <v>355</v>
      </c>
      <c r="H413" s="81">
        <v>291</v>
      </c>
      <c r="I413" s="32">
        <v>252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0">
        <f>AVERAGE(E413:AA413)</f>
        <v>299</v>
      </c>
      <c r="AC413" s="11" t="str">
        <f>IF(D413&gt;=510,"M",IF(D413&gt;=460,"1",IF(D413&gt;=370,"2",IF(D413&gt;=310,"3","-"))))</f>
        <v>3</v>
      </c>
    </row>
    <row r="414" spans="1:29" ht="12.75">
      <c r="A414" s="39" t="s">
        <v>713</v>
      </c>
      <c r="B414" s="84" t="s">
        <v>745</v>
      </c>
      <c r="C414" s="84" t="s">
        <v>56</v>
      </c>
      <c r="D414" s="75">
        <f>MAX(E414:AA414)</f>
        <v>353</v>
      </c>
      <c r="E414" s="80">
        <v>287</v>
      </c>
      <c r="F414" s="76">
        <v>353</v>
      </c>
      <c r="G414" s="81"/>
      <c r="H414" s="81"/>
      <c r="I414" s="32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0">
        <f>AVERAGE(E414:AA414)</f>
        <v>320</v>
      </c>
      <c r="AC414" s="11" t="str">
        <f>IF(D414&gt;=510,"M",IF(D414&gt;=460,"1",IF(D414&gt;=370,"2",IF(D414&gt;=310,"3","-"))))</f>
        <v>3</v>
      </c>
    </row>
    <row r="415" spans="1:29" ht="12.75">
      <c r="A415" s="39" t="s">
        <v>714</v>
      </c>
      <c r="B415" s="79" t="s">
        <v>212</v>
      </c>
      <c r="C415" s="86" t="s">
        <v>65</v>
      </c>
      <c r="D415" s="75">
        <f>MAX(E415:AA415)</f>
        <v>338</v>
      </c>
      <c r="E415" s="80">
        <v>202</v>
      </c>
      <c r="F415" s="81">
        <v>231</v>
      </c>
      <c r="G415" s="81">
        <v>338</v>
      </c>
      <c r="H415" s="81">
        <v>280</v>
      </c>
      <c r="I415" s="32">
        <v>183</v>
      </c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0">
        <f>AVERAGE(E415:AA415)</f>
        <v>246.8</v>
      </c>
      <c r="AC415" s="11" t="str">
        <f>IF(D415&gt;=510,"M",IF(D415&gt;=460,"1",IF(D415&gt;=370,"2",IF(D415&gt;=310,"3","-"))))</f>
        <v>3</v>
      </c>
    </row>
    <row r="416" spans="1:29" ht="12.75">
      <c r="A416" s="39" t="s">
        <v>715</v>
      </c>
      <c r="B416" s="73" t="s">
        <v>210</v>
      </c>
      <c r="C416" s="74" t="s">
        <v>20</v>
      </c>
      <c r="D416" s="75">
        <f>MAX(E416:AA416)</f>
        <v>333</v>
      </c>
      <c r="E416" s="77">
        <v>287</v>
      </c>
      <c r="F416" s="76">
        <v>333</v>
      </c>
      <c r="G416" s="76"/>
      <c r="H416" s="76"/>
      <c r="I416" s="32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0">
        <f>AVERAGE(E416:AA416)</f>
        <v>310</v>
      </c>
      <c r="AC416" s="11" t="str">
        <f>IF(D416&gt;=510,"M",IF(D416&gt;=460,"1",IF(D416&gt;=370,"2",IF(D416&gt;=310,"3","-"))))</f>
        <v>3</v>
      </c>
    </row>
    <row r="417" spans="1:29" ht="12.75">
      <c r="A417" s="39" t="s">
        <v>716</v>
      </c>
      <c r="B417" s="73" t="s">
        <v>194</v>
      </c>
      <c r="C417" s="74" t="s">
        <v>5</v>
      </c>
      <c r="D417" s="75">
        <f>MAX(E417:AA417)</f>
        <v>312</v>
      </c>
      <c r="E417" s="78">
        <v>305</v>
      </c>
      <c r="F417" s="78">
        <v>312</v>
      </c>
      <c r="G417" s="78">
        <v>61</v>
      </c>
      <c r="H417" s="76">
        <v>57</v>
      </c>
      <c r="I417" s="32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0">
        <f>AVERAGE(E417:AA417)</f>
        <v>183.75</v>
      </c>
      <c r="AC417" s="11" t="str">
        <f>IF(D417&gt;=510,"M",IF(D417&gt;=460,"1",IF(D417&gt;=370,"2",IF(D417&gt;=310,"3","-"))))</f>
        <v>3</v>
      </c>
    </row>
    <row r="418" spans="1:29" ht="12.75">
      <c r="A418" s="39" t="s">
        <v>717</v>
      </c>
      <c r="B418" s="73" t="s">
        <v>438</v>
      </c>
      <c r="C418" s="74" t="s">
        <v>20</v>
      </c>
      <c r="D418" s="75">
        <f>MAX(E418:AA418)</f>
        <v>298</v>
      </c>
      <c r="E418" s="76">
        <v>298</v>
      </c>
      <c r="F418" s="76"/>
      <c r="G418" s="76"/>
      <c r="H418" s="76"/>
      <c r="I418" s="32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0">
        <f>AVERAGE(E418:AA418)</f>
        <v>298</v>
      </c>
      <c r="AC418" s="11" t="str">
        <f>IF(D418&gt;=510,"M",IF(D418&gt;=460,"1",IF(D418&gt;=370,"2",IF(D418&gt;=310,"3","-"))))</f>
        <v>-</v>
      </c>
    </row>
    <row r="419" spans="1:29" ht="12.75">
      <c r="A419" s="39" t="s">
        <v>766</v>
      </c>
      <c r="B419" s="84" t="s">
        <v>623</v>
      </c>
      <c r="C419" s="84" t="s">
        <v>31</v>
      </c>
      <c r="D419" s="75">
        <f>MAX(E419:AA419)</f>
        <v>298</v>
      </c>
      <c r="E419" s="80">
        <v>132</v>
      </c>
      <c r="F419" s="76">
        <v>298</v>
      </c>
      <c r="G419" s="81"/>
      <c r="H419" s="76"/>
      <c r="I419" s="32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0">
        <f>AVERAGE(E419:AA419)</f>
        <v>215</v>
      </c>
      <c r="AC419" s="11" t="str">
        <f>IF(D419&gt;=510,"M",IF(D419&gt;=460,"1",IF(D419&gt;=370,"2",IF(D419&gt;=310,"3","-"))))</f>
        <v>-</v>
      </c>
    </row>
    <row r="420" spans="1:29" ht="12.75">
      <c r="A420" s="39" t="s">
        <v>718</v>
      </c>
      <c r="B420" s="79" t="s">
        <v>610</v>
      </c>
      <c r="C420" s="86" t="s">
        <v>278</v>
      </c>
      <c r="D420" s="75">
        <f>MAX(E420:AA420)</f>
        <v>296</v>
      </c>
      <c r="E420" s="80">
        <v>232</v>
      </c>
      <c r="F420" s="81">
        <v>267</v>
      </c>
      <c r="G420" s="81">
        <v>296</v>
      </c>
      <c r="H420" s="81">
        <v>268</v>
      </c>
      <c r="I420" s="32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0">
        <f>AVERAGE(E420:AA420)</f>
        <v>265.75</v>
      </c>
      <c r="AC420" s="11" t="str">
        <f>IF(D420&gt;=510,"M",IF(D420&gt;=460,"1",IF(D420&gt;=370,"2",IF(D420&gt;=310,"3","-"))))</f>
        <v>-</v>
      </c>
    </row>
    <row r="421" spans="1:29" ht="12.75">
      <c r="A421" s="39" t="s">
        <v>719</v>
      </c>
      <c r="B421" s="40" t="s">
        <v>529</v>
      </c>
      <c r="C421" s="41" t="s">
        <v>31</v>
      </c>
      <c r="D421" s="75">
        <f>MAX(E421:AA421)</f>
        <v>277</v>
      </c>
      <c r="E421" s="175">
        <v>121</v>
      </c>
      <c r="F421" s="93">
        <v>227</v>
      </c>
      <c r="G421" s="93">
        <v>277</v>
      </c>
      <c r="H421" s="43"/>
      <c r="I421" s="28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30">
        <f>AVERAGE(E421:AA421)</f>
        <v>208.33333333333334</v>
      </c>
      <c r="AC421" s="11" t="str">
        <f>IF(D421&gt;=510,"M",IF(D421&gt;=460,"1",IF(D421&gt;=370,"2",IF(D421&gt;=310,"3","-"))))</f>
        <v>-</v>
      </c>
    </row>
    <row r="422" spans="1:29" ht="12.75">
      <c r="A422" s="39" t="s">
        <v>720</v>
      </c>
      <c r="B422" s="40" t="s">
        <v>605</v>
      </c>
      <c r="C422" s="40" t="s">
        <v>37</v>
      </c>
      <c r="D422" s="75">
        <f>MAX(E422:AA422)</f>
        <v>255</v>
      </c>
      <c r="E422" s="42">
        <v>255</v>
      </c>
      <c r="F422" s="93"/>
      <c r="G422" s="93"/>
      <c r="H422" s="43"/>
      <c r="I422" s="28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30">
        <f>AVERAGE(E422:AA422)</f>
        <v>255</v>
      </c>
      <c r="AC422" s="11" t="str">
        <f>IF(D422&gt;=510,"M",IF(D422&gt;=460,"1",IF(D422&gt;=370,"2",IF(D422&gt;=310,"3","-"))))</f>
        <v>-</v>
      </c>
    </row>
    <row r="423" spans="1:29" ht="12.75">
      <c r="A423" s="39" t="s">
        <v>767</v>
      </c>
      <c r="B423" s="40" t="s">
        <v>652</v>
      </c>
      <c r="C423" s="40" t="s">
        <v>20</v>
      </c>
      <c r="D423" s="75">
        <f>MAX(E423:AA423)</f>
        <v>249</v>
      </c>
      <c r="E423" s="42">
        <v>249</v>
      </c>
      <c r="F423" s="120"/>
      <c r="G423" s="43"/>
      <c r="H423" s="93"/>
      <c r="I423" s="28"/>
      <c r="J423" s="38"/>
      <c r="K423" s="38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30">
        <f>AVERAGE(E423:AA423)</f>
        <v>249</v>
      </c>
      <c r="AC423" s="11" t="str">
        <f>IF(D423&gt;=510,"M",IF(D423&gt;=460,"1",IF(D423&gt;=370,"2",IF(D423&gt;=310,"3","-"))))</f>
        <v>-</v>
      </c>
    </row>
    <row r="424" spans="1:29" ht="12.75">
      <c r="A424" s="39" t="s">
        <v>768</v>
      </c>
      <c r="B424" s="118" t="s">
        <v>273</v>
      </c>
      <c r="C424" s="119" t="s">
        <v>11</v>
      </c>
      <c r="D424" s="26">
        <f>MAX(E424:AA424)</f>
        <v>249</v>
      </c>
      <c r="E424" s="43">
        <v>239</v>
      </c>
      <c r="F424" s="120">
        <v>249</v>
      </c>
      <c r="G424" s="43"/>
      <c r="H424" s="43"/>
      <c r="I424" s="28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30">
        <f>AVERAGE(E424:AA424)</f>
        <v>244</v>
      </c>
      <c r="AC424" s="11" t="str">
        <f>IF(D424&gt;=510,"M",IF(D424&gt;=460,"1",IF(D424&gt;=370,"2",IF(D424&gt;=310,"3","-"))))</f>
        <v>-</v>
      </c>
    </row>
    <row r="425" spans="1:29" ht="13.5" thickBot="1">
      <c r="A425" s="44" t="s">
        <v>721</v>
      </c>
      <c r="B425" s="90" t="s">
        <v>188</v>
      </c>
      <c r="C425" s="91" t="s">
        <v>395</v>
      </c>
      <c r="D425" s="47">
        <f>MAX(E425:AA425)</f>
        <v>193</v>
      </c>
      <c r="E425" s="92">
        <v>193</v>
      </c>
      <c r="F425" s="92"/>
      <c r="G425" s="92"/>
      <c r="H425" s="92"/>
      <c r="I425" s="49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30">
        <f>AVERAGE(E425:AA425)</f>
        <v>193</v>
      </c>
      <c r="AC425" s="11" t="str">
        <f>IF(D425&gt;=510,"M",IF(D425&gt;=460,"1",IF(D425&gt;=370,"2",IF(D425&gt;=310,"3","-"))))</f>
        <v>-</v>
      </c>
    </row>
    <row r="427" spans="1:27" ht="15" customHeight="1">
      <c r="A427" s="8"/>
      <c r="B427" s="16" t="s">
        <v>317</v>
      </c>
      <c r="D427" s="15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6" customHeight="1" thickBot="1">
      <c r="A428" s="8"/>
      <c r="B428" s="18"/>
      <c r="C428" s="19"/>
      <c r="D428" s="15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9" ht="13.5" thickBot="1">
      <c r="A429" s="20" t="s">
        <v>0</v>
      </c>
      <c r="B429" s="21" t="s">
        <v>1</v>
      </c>
      <c r="C429" s="21" t="s">
        <v>2</v>
      </c>
      <c r="D429" s="22" t="s">
        <v>6</v>
      </c>
      <c r="E429" s="204" t="s">
        <v>3</v>
      </c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10" t="s">
        <v>7</v>
      </c>
      <c r="AC429" s="11" t="s">
        <v>276</v>
      </c>
    </row>
    <row r="430" spans="1:29" ht="12.75">
      <c r="A430" s="67" t="s">
        <v>82</v>
      </c>
      <c r="B430" s="198" t="s">
        <v>218</v>
      </c>
      <c r="C430" s="198" t="s">
        <v>104</v>
      </c>
      <c r="D430" s="69">
        <f>MAX(E430:AA430)</f>
        <v>564</v>
      </c>
      <c r="E430" s="179">
        <v>564</v>
      </c>
      <c r="F430" s="70">
        <v>526</v>
      </c>
      <c r="G430" s="179">
        <v>533</v>
      </c>
      <c r="H430" s="70">
        <v>497</v>
      </c>
      <c r="I430" s="197">
        <v>563</v>
      </c>
      <c r="J430" s="72">
        <v>533</v>
      </c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30">
        <f>AVERAGE(E430:AA430)</f>
        <v>536</v>
      </c>
      <c r="AC430" s="11" t="str">
        <f>IF(D430&gt;=500,"M",IF(D430&gt;=450,"1",IF(D430&gt;=360,"2",IF(D430&gt;=300,"3","-"))))</f>
        <v>M</v>
      </c>
    </row>
    <row r="431" spans="1:29" ht="12.75">
      <c r="A431" s="39" t="s">
        <v>656</v>
      </c>
      <c r="B431" s="84" t="s">
        <v>439</v>
      </c>
      <c r="C431" s="84" t="s">
        <v>104</v>
      </c>
      <c r="D431" s="75">
        <f>MAX(E431:AA431)</f>
        <v>528</v>
      </c>
      <c r="E431" s="76">
        <v>512</v>
      </c>
      <c r="F431" s="76">
        <v>512</v>
      </c>
      <c r="G431" s="81">
        <v>520</v>
      </c>
      <c r="H431" s="76">
        <v>511</v>
      </c>
      <c r="I431" s="82">
        <v>528</v>
      </c>
      <c r="J431" s="83">
        <v>520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0">
        <f>AVERAGE(E431:AA431)</f>
        <v>517.1666666666666</v>
      </c>
      <c r="AC431" s="11" t="str">
        <f>IF(D431&gt;=500,"M",IF(D431&gt;=450,"1",IF(D431&gt;=360,"2",IF(D431&gt;=300,"3","-"))))</f>
        <v>M</v>
      </c>
    </row>
    <row r="432" spans="1:29" ht="12.75">
      <c r="A432" s="39" t="s">
        <v>657</v>
      </c>
      <c r="B432" s="73" t="s">
        <v>417</v>
      </c>
      <c r="C432" s="74" t="s">
        <v>278</v>
      </c>
      <c r="D432" s="75">
        <f>MAX(E432:AA432)</f>
        <v>519</v>
      </c>
      <c r="E432" s="76">
        <v>412</v>
      </c>
      <c r="F432" s="76">
        <v>487</v>
      </c>
      <c r="G432" s="76">
        <v>461</v>
      </c>
      <c r="H432" s="76">
        <v>491</v>
      </c>
      <c r="I432" s="82">
        <v>519</v>
      </c>
      <c r="J432" s="83">
        <v>512</v>
      </c>
      <c r="K432" s="33">
        <v>505</v>
      </c>
      <c r="L432" s="83">
        <v>514</v>
      </c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0">
        <f>AVERAGE(E432:AA432)</f>
        <v>487.625</v>
      </c>
      <c r="AC432" s="11" t="str">
        <f>IF(D432&gt;=500,"M",IF(D432&gt;=450,"1",IF(D432&gt;=360,"2",IF(D432&gt;=300,"3","-"))))</f>
        <v>M</v>
      </c>
    </row>
    <row r="433" spans="1:29" ht="12.75">
      <c r="A433" s="39" t="s">
        <v>658</v>
      </c>
      <c r="B433" s="73" t="s">
        <v>217</v>
      </c>
      <c r="C433" s="74" t="s">
        <v>139</v>
      </c>
      <c r="D433" s="75">
        <f>MAX(E433:AA433)</f>
        <v>503</v>
      </c>
      <c r="E433" s="76">
        <v>479</v>
      </c>
      <c r="F433" s="76">
        <v>467</v>
      </c>
      <c r="G433" s="81">
        <v>495</v>
      </c>
      <c r="H433" s="81">
        <v>503</v>
      </c>
      <c r="I433" s="82">
        <v>491</v>
      </c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0">
        <f>AVERAGE(E433:AA433)</f>
        <v>487</v>
      </c>
      <c r="AC433" s="11" t="str">
        <f>IF(D433&gt;=500,"M",IF(D433&gt;=450,"1",IF(D433&gt;=360,"2",IF(D433&gt;=300,"3","-"))))</f>
        <v>M</v>
      </c>
    </row>
    <row r="434" spans="1:29" ht="12.75">
      <c r="A434" s="39" t="s">
        <v>659</v>
      </c>
      <c r="B434" s="84" t="s">
        <v>219</v>
      </c>
      <c r="C434" s="84" t="s">
        <v>31</v>
      </c>
      <c r="D434" s="75">
        <f>MAX(E434:AA434)</f>
        <v>500</v>
      </c>
      <c r="E434" s="81">
        <v>498</v>
      </c>
      <c r="F434" s="76">
        <v>490</v>
      </c>
      <c r="G434" s="76">
        <v>466</v>
      </c>
      <c r="H434" s="81">
        <v>496</v>
      </c>
      <c r="I434" s="82">
        <v>500</v>
      </c>
      <c r="J434" s="33">
        <v>492</v>
      </c>
      <c r="K434" s="33">
        <v>490</v>
      </c>
      <c r="L434" s="33">
        <v>493</v>
      </c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0">
        <f>AVERAGE(E434:AA434)</f>
        <v>490.625</v>
      </c>
      <c r="AC434" s="11" t="str">
        <f>IF(D434&gt;=500,"M",IF(D434&gt;=450,"1",IF(D434&gt;=360,"2",IF(D434&gt;=300,"3","-"))))</f>
        <v>M</v>
      </c>
    </row>
    <row r="435" spans="1:29" ht="12.75">
      <c r="A435" s="39" t="s">
        <v>660</v>
      </c>
      <c r="B435" s="84" t="s">
        <v>220</v>
      </c>
      <c r="C435" s="84" t="s">
        <v>65</v>
      </c>
      <c r="D435" s="75">
        <f>MAX(E435:AA435)</f>
        <v>499</v>
      </c>
      <c r="E435" s="76">
        <v>372</v>
      </c>
      <c r="F435" s="76">
        <v>413</v>
      </c>
      <c r="G435" s="76">
        <v>437</v>
      </c>
      <c r="H435" s="76">
        <v>450</v>
      </c>
      <c r="I435" s="82">
        <v>499</v>
      </c>
      <c r="J435" s="33">
        <v>472</v>
      </c>
      <c r="K435" s="33">
        <v>464</v>
      </c>
      <c r="L435" s="83">
        <v>469</v>
      </c>
      <c r="M435" s="83">
        <v>478</v>
      </c>
      <c r="N435" s="33">
        <v>440</v>
      </c>
      <c r="O435" s="33">
        <v>413</v>
      </c>
      <c r="P435" s="33">
        <v>461</v>
      </c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0">
        <f>AVERAGE(E435:AA435)</f>
        <v>447.3333333333333</v>
      </c>
      <c r="AC435" s="11" t="str">
        <f>IF(D435&gt;=500,"M",IF(D435&gt;=450,"1",IF(D435&gt;=360,"2",IF(D435&gt;=300,"3","-"))))</f>
        <v>1</v>
      </c>
    </row>
    <row r="436" spans="1:29" ht="12.75">
      <c r="A436" s="39" t="s">
        <v>661</v>
      </c>
      <c r="B436" s="84" t="s">
        <v>308</v>
      </c>
      <c r="C436" s="84" t="s">
        <v>31</v>
      </c>
      <c r="D436" s="75">
        <f>MAX(E436:AA436)</f>
        <v>495</v>
      </c>
      <c r="E436" s="76">
        <v>462</v>
      </c>
      <c r="F436" s="76">
        <v>473</v>
      </c>
      <c r="G436" s="81">
        <v>495</v>
      </c>
      <c r="H436" s="81">
        <v>474</v>
      </c>
      <c r="I436" s="82">
        <v>475</v>
      </c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0">
        <f>AVERAGE(E436:AA436)</f>
        <v>475.8</v>
      </c>
      <c r="AC436" s="11" t="str">
        <f>IF(D436&gt;=500,"M",IF(D436&gt;=450,"1",IF(D436&gt;=360,"2",IF(D436&gt;=300,"3","-"))))</f>
        <v>1</v>
      </c>
    </row>
    <row r="437" spans="1:29" ht="12.75">
      <c r="A437" s="39" t="s">
        <v>662</v>
      </c>
      <c r="B437" s="79" t="s">
        <v>216</v>
      </c>
      <c r="C437" s="74" t="s">
        <v>11</v>
      </c>
      <c r="D437" s="75">
        <f>MAX(E437:AA437)</f>
        <v>467</v>
      </c>
      <c r="E437" s="149">
        <v>287</v>
      </c>
      <c r="F437" s="76">
        <v>286</v>
      </c>
      <c r="G437" s="76">
        <v>256</v>
      </c>
      <c r="H437" s="81">
        <v>365</v>
      </c>
      <c r="I437" s="32">
        <v>323</v>
      </c>
      <c r="J437" s="83">
        <v>467</v>
      </c>
      <c r="K437" s="83">
        <v>435</v>
      </c>
      <c r="L437" s="33">
        <v>363</v>
      </c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0">
        <f>AVERAGE(E437:AA437)</f>
        <v>347.75</v>
      </c>
      <c r="AC437" s="11" t="str">
        <f>IF(D437&gt;=500,"M",IF(D437&gt;=450,"1",IF(D437&gt;=360,"2",IF(D437&gt;=300,"3","-"))))</f>
        <v>1</v>
      </c>
    </row>
    <row r="438" spans="1:29" ht="12.75">
      <c r="A438" s="39" t="s">
        <v>663</v>
      </c>
      <c r="B438" s="73" t="s">
        <v>416</v>
      </c>
      <c r="C438" s="74" t="s">
        <v>278</v>
      </c>
      <c r="D438" s="75">
        <f>MAX(E438:AA438)</f>
        <v>454</v>
      </c>
      <c r="E438" s="81">
        <v>444</v>
      </c>
      <c r="F438" s="81">
        <v>454</v>
      </c>
      <c r="G438" s="81">
        <v>431</v>
      </c>
      <c r="H438" s="76">
        <v>405</v>
      </c>
      <c r="I438" s="32">
        <v>244</v>
      </c>
      <c r="J438" s="33">
        <v>301</v>
      </c>
      <c r="K438" s="33">
        <v>352</v>
      </c>
      <c r="L438" s="33">
        <v>370</v>
      </c>
      <c r="M438" s="33">
        <v>430</v>
      </c>
      <c r="N438" s="33">
        <v>431</v>
      </c>
      <c r="O438" s="33">
        <v>424</v>
      </c>
      <c r="P438" s="33">
        <v>421</v>
      </c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0">
        <f>AVERAGE(E438:AA438)</f>
        <v>392.25</v>
      </c>
      <c r="AC438" s="11" t="str">
        <f>IF(D438&gt;=500,"M",IF(D438&gt;=450,"1",IF(D438&gt;=360,"2",IF(D438&gt;=300,"3","-"))))</f>
        <v>1</v>
      </c>
    </row>
    <row r="439" spans="1:29" ht="12.75">
      <c r="A439" s="39" t="s">
        <v>664</v>
      </c>
      <c r="B439" s="79" t="s">
        <v>214</v>
      </c>
      <c r="C439" s="74" t="s">
        <v>5</v>
      </c>
      <c r="D439" s="75">
        <f>MAX(E439:AA439)</f>
        <v>449</v>
      </c>
      <c r="E439" s="77">
        <v>410</v>
      </c>
      <c r="F439" s="78">
        <v>432</v>
      </c>
      <c r="G439" s="77">
        <v>406</v>
      </c>
      <c r="H439" s="81">
        <v>449</v>
      </c>
      <c r="I439" s="82">
        <v>417</v>
      </c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0">
        <f>AVERAGE(E439:AA439)</f>
        <v>422.8</v>
      </c>
      <c r="AC439" s="11" t="str">
        <f>IF(D439&gt;=500,"M",IF(D439&gt;=450,"1",IF(D439&gt;=360,"2",IF(D439&gt;=300,"3","-"))))</f>
        <v>2</v>
      </c>
    </row>
    <row r="440" spans="1:29" ht="12.75">
      <c r="A440" s="39" t="s">
        <v>665</v>
      </c>
      <c r="B440" s="79" t="s">
        <v>268</v>
      </c>
      <c r="C440" s="74" t="s">
        <v>139</v>
      </c>
      <c r="D440" s="75">
        <f>MAX(E440:AA440)</f>
        <v>440</v>
      </c>
      <c r="E440" s="81">
        <v>410</v>
      </c>
      <c r="F440" s="76">
        <v>405</v>
      </c>
      <c r="G440" s="81">
        <v>440</v>
      </c>
      <c r="H440" s="81">
        <v>410</v>
      </c>
      <c r="I440" s="32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0">
        <f>AVERAGE(E440:AA440)</f>
        <v>416.25</v>
      </c>
      <c r="AC440" s="11" t="str">
        <f>IF(D440&gt;=500,"M",IF(D440&gt;=450,"1",IF(D440&gt;=360,"2",IF(D440&gt;=300,"3","-"))))</f>
        <v>2</v>
      </c>
    </row>
    <row r="441" spans="1:29" ht="12.75">
      <c r="A441" s="39" t="s">
        <v>666</v>
      </c>
      <c r="B441" s="79" t="s">
        <v>401</v>
      </c>
      <c r="C441" s="74" t="s">
        <v>139</v>
      </c>
      <c r="D441" s="75">
        <f>MAX(E441:AA441)</f>
        <v>421</v>
      </c>
      <c r="E441" s="78">
        <v>383</v>
      </c>
      <c r="F441" s="78">
        <v>421</v>
      </c>
      <c r="G441" s="78">
        <v>418</v>
      </c>
      <c r="H441" s="76"/>
      <c r="I441" s="32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0">
        <f>AVERAGE(E441:AA441)</f>
        <v>407.3333333333333</v>
      </c>
      <c r="AC441" s="11" t="str">
        <f>IF(D441&gt;=500,"M",IF(D441&gt;=450,"1",IF(D441&gt;=360,"2",IF(D441&gt;=300,"3","-"))))</f>
        <v>2</v>
      </c>
    </row>
    <row r="442" spans="1:29" ht="12.75">
      <c r="A442" s="39" t="s">
        <v>667</v>
      </c>
      <c r="B442" s="73" t="s">
        <v>531</v>
      </c>
      <c r="C442" s="74" t="s">
        <v>346</v>
      </c>
      <c r="D442" s="75">
        <f>MAX(E442:AA442)</f>
        <v>407</v>
      </c>
      <c r="E442" s="81">
        <v>333</v>
      </c>
      <c r="F442" s="81">
        <v>348</v>
      </c>
      <c r="G442" s="81">
        <v>407</v>
      </c>
      <c r="H442" s="76"/>
      <c r="I442" s="32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0">
        <f>AVERAGE(E442:AA442)</f>
        <v>362.6666666666667</v>
      </c>
      <c r="AC442" s="11" t="str">
        <f>IF(D442&gt;=500,"M",IF(D442&gt;=450,"1",IF(D442&gt;=360,"2",IF(D442&gt;=300,"3","-"))))</f>
        <v>2</v>
      </c>
    </row>
    <row r="443" spans="1:29" ht="12.75">
      <c r="A443" s="39" t="s">
        <v>668</v>
      </c>
      <c r="B443" s="115" t="s">
        <v>215</v>
      </c>
      <c r="C443" s="103" t="s">
        <v>5</v>
      </c>
      <c r="D443" s="75">
        <f>MAX(E443:AA443)</f>
        <v>364</v>
      </c>
      <c r="E443" s="192">
        <v>364</v>
      </c>
      <c r="F443" s="192">
        <v>336</v>
      </c>
      <c r="G443" s="176">
        <v>194</v>
      </c>
      <c r="H443" s="114">
        <v>333</v>
      </c>
      <c r="I443" s="105">
        <v>282</v>
      </c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30">
        <f>AVERAGE(E443:AA443)</f>
        <v>301.8</v>
      </c>
      <c r="AC443" s="11" t="str">
        <f>IF(D443&gt;=500,"M",IF(D443&gt;=450,"1",IF(D443&gt;=360,"2",IF(D443&gt;=300,"3","-"))))</f>
        <v>2</v>
      </c>
    </row>
    <row r="444" spans="1:29" ht="12.75">
      <c r="A444" s="39" t="s">
        <v>669</v>
      </c>
      <c r="B444" s="111" t="s">
        <v>579</v>
      </c>
      <c r="C444" s="111" t="s">
        <v>278</v>
      </c>
      <c r="D444" s="75">
        <f>MAX(E444:AA444)</f>
        <v>359</v>
      </c>
      <c r="E444" s="104">
        <v>286</v>
      </c>
      <c r="F444" s="114">
        <v>317</v>
      </c>
      <c r="G444" s="114">
        <v>337</v>
      </c>
      <c r="H444" s="114">
        <v>359</v>
      </c>
      <c r="I444" s="105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30">
        <f>AVERAGE(E444:AA444)</f>
        <v>324.75</v>
      </c>
      <c r="AC444" s="11" t="str">
        <f>IF(D444&gt;=500,"M",IF(D444&gt;=450,"1",IF(D444&gt;=360,"2",IF(D444&gt;=300,"3","-"))))</f>
        <v>3</v>
      </c>
    </row>
    <row r="445" spans="1:29" ht="13.5" thickBot="1">
      <c r="A445" s="44" t="s">
        <v>670</v>
      </c>
      <c r="B445" s="95" t="s">
        <v>551</v>
      </c>
      <c r="C445" s="91" t="s">
        <v>41</v>
      </c>
      <c r="D445" s="47">
        <f>MAX(E445:AA445)</f>
        <v>258</v>
      </c>
      <c r="E445" s="199">
        <v>258</v>
      </c>
      <c r="F445" s="92">
        <v>230</v>
      </c>
      <c r="G445" s="92"/>
      <c r="H445" s="92"/>
      <c r="I445" s="49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30">
        <f>AVERAGE(E445:AA445)</f>
        <v>244</v>
      </c>
      <c r="AC445" s="11" t="str">
        <f>IF(D445&gt;=500,"M",IF(D445&gt;=450,"1",IF(D445&gt;=360,"2",IF(D445&gt;=300,"3","-"))))</f>
        <v>-</v>
      </c>
    </row>
    <row r="447" spans="1:27" ht="15" customHeight="1">
      <c r="A447" s="8"/>
      <c r="B447" s="16" t="s">
        <v>318</v>
      </c>
      <c r="D447" s="15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6" customHeight="1" thickBot="1">
      <c r="A448" s="8"/>
      <c r="B448" s="18"/>
      <c r="C448" s="19"/>
      <c r="D448" s="15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9" ht="13.5" thickBot="1">
      <c r="A449" s="20" t="s">
        <v>0</v>
      </c>
      <c r="B449" s="21" t="s">
        <v>1</v>
      </c>
      <c r="C449" s="21" t="s">
        <v>2</v>
      </c>
      <c r="D449" s="22" t="s">
        <v>6</v>
      </c>
      <c r="E449" s="204" t="s">
        <v>3</v>
      </c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10" t="s">
        <v>7</v>
      </c>
      <c r="AC449" s="11" t="s">
        <v>276</v>
      </c>
    </row>
    <row r="450" spans="1:29" ht="12.75">
      <c r="A450" s="67" t="s">
        <v>82</v>
      </c>
      <c r="B450" s="98" t="s">
        <v>418</v>
      </c>
      <c r="C450" s="99" t="s">
        <v>278</v>
      </c>
      <c r="D450" s="69">
        <f>MAX(E450:AA450)</f>
        <v>523</v>
      </c>
      <c r="E450" s="100">
        <v>499</v>
      </c>
      <c r="F450" s="140">
        <v>515</v>
      </c>
      <c r="G450" s="100">
        <v>497</v>
      </c>
      <c r="H450" s="179">
        <v>523</v>
      </c>
      <c r="I450" s="71">
        <v>508</v>
      </c>
      <c r="J450" s="72">
        <v>489</v>
      </c>
      <c r="K450" s="147">
        <v>511</v>
      </c>
      <c r="L450" s="72">
        <v>484</v>
      </c>
      <c r="M450" s="72">
        <v>483</v>
      </c>
      <c r="N450" s="72">
        <v>464</v>
      </c>
      <c r="O450" s="72">
        <v>505</v>
      </c>
      <c r="P450" s="72">
        <v>464</v>
      </c>
      <c r="Q450" s="72">
        <v>509</v>
      </c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30">
        <f>AVERAGE(E450:AA450)</f>
        <v>496.2307692307692</v>
      </c>
      <c r="AC450" s="11" t="str">
        <f>IF(D450&gt;=480,"M",IF(D450&gt;=430,"1",IF(D450&gt;=340,"2",IF(D450&gt;=280,"3","-"))))</f>
        <v>M</v>
      </c>
    </row>
    <row r="451" spans="1:29" ht="12.75">
      <c r="A451" s="101" t="s">
        <v>656</v>
      </c>
      <c r="B451" s="115" t="s">
        <v>523</v>
      </c>
      <c r="C451" s="115" t="s">
        <v>18</v>
      </c>
      <c r="D451" s="75">
        <f>MAX(E451:AA451)</f>
        <v>484</v>
      </c>
      <c r="E451" s="200">
        <v>378</v>
      </c>
      <c r="F451" s="192">
        <v>433</v>
      </c>
      <c r="G451" s="114">
        <v>407</v>
      </c>
      <c r="H451" s="114">
        <v>484</v>
      </c>
      <c r="I451" s="105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30">
        <f>AVERAGE(E451:AA451)</f>
        <v>425.5</v>
      </c>
      <c r="AC451" s="11" t="str">
        <f>IF(D451&gt;=480,"M",IF(D451&gt;=430,"1",IF(D451&gt;=340,"2",IF(D451&gt;=280,"3","-"))))</f>
        <v>M</v>
      </c>
    </row>
    <row r="452" spans="1:29" ht="12.75">
      <c r="A452" s="101" t="s">
        <v>657</v>
      </c>
      <c r="B452" s="79" t="s">
        <v>422</v>
      </c>
      <c r="C452" s="79" t="s">
        <v>278</v>
      </c>
      <c r="D452" s="75">
        <f>MAX(E452:AA452)</f>
        <v>478</v>
      </c>
      <c r="E452" s="80">
        <v>366</v>
      </c>
      <c r="F452" s="77">
        <v>366</v>
      </c>
      <c r="G452" s="76">
        <v>416</v>
      </c>
      <c r="H452" s="81">
        <v>469</v>
      </c>
      <c r="I452" s="32">
        <v>443</v>
      </c>
      <c r="J452" s="33">
        <v>392</v>
      </c>
      <c r="K452" s="33">
        <v>420</v>
      </c>
      <c r="L452" s="83">
        <v>465</v>
      </c>
      <c r="M452" s="83">
        <v>478</v>
      </c>
      <c r="N452" s="33">
        <v>453</v>
      </c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0">
        <f>AVERAGE(E452:AA452)</f>
        <v>426.8</v>
      </c>
      <c r="AC452" s="11" t="str">
        <f>IF(D452&gt;=480,"M",IF(D452&gt;=430,"1",IF(D452&gt;=340,"2",IF(D452&gt;=280,"3","-"))))</f>
        <v>1</v>
      </c>
    </row>
    <row r="453" spans="1:29" ht="12.75">
      <c r="A453" s="101" t="s">
        <v>658</v>
      </c>
      <c r="B453" s="79" t="s">
        <v>528</v>
      </c>
      <c r="C453" s="86" t="s">
        <v>18</v>
      </c>
      <c r="D453" s="75">
        <f>MAX(E453:AA453)</f>
        <v>474</v>
      </c>
      <c r="E453" s="80">
        <v>405</v>
      </c>
      <c r="F453" s="81">
        <v>472</v>
      </c>
      <c r="G453" s="81">
        <v>449</v>
      </c>
      <c r="H453" s="81">
        <v>474</v>
      </c>
      <c r="I453" s="32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0">
        <f>AVERAGE(E453:AA453)</f>
        <v>450</v>
      </c>
      <c r="AC453" s="11" t="str">
        <f>IF(D453&gt;=510,"M",IF(D453&gt;=460,"1",IF(D453&gt;=370,"2",IF(D453&gt;=310,"3","-"))))</f>
        <v>1</v>
      </c>
    </row>
    <row r="454" spans="1:29" ht="12.75">
      <c r="A454" s="101" t="s">
        <v>659</v>
      </c>
      <c r="B454" s="79" t="s">
        <v>229</v>
      </c>
      <c r="C454" s="79" t="s">
        <v>65</v>
      </c>
      <c r="D454" s="75">
        <f>MAX(E454:AA454)</f>
        <v>474</v>
      </c>
      <c r="E454" s="87">
        <v>450</v>
      </c>
      <c r="F454" s="76">
        <v>439</v>
      </c>
      <c r="G454" s="76">
        <v>408</v>
      </c>
      <c r="H454" s="76">
        <v>398</v>
      </c>
      <c r="I454" s="32">
        <v>428</v>
      </c>
      <c r="J454" s="33">
        <v>423</v>
      </c>
      <c r="K454" s="33">
        <v>442</v>
      </c>
      <c r="L454" s="33">
        <v>322</v>
      </c>
      <c r="M454" s="33">
        <v>409</v>
      </c>
      <c r="N454" s="33">
        <v>427</v>
      </c>
      <c r="O454" s="83">
        <v>470</v>
      </c>
      <c r="P454" s="83">
        <v>474</v>
      </c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0">
        <f>AVERAGE(E454:AA454)</f>
        <v>424.1666666666667</v>
      </c>
      <c r="AC454" s="11" t="str">
        <f>IF(D454&gt;=480,"M",IF(D454&gt;=430,"1",IF(D454&gt;=340,"2",IF(D454&gt;=280,"3","-"))))</f>
        <v>1</v>
      </c>
    </row>
    <row r="455" spans="1:29" ht="12.75">
      <c r="A455" s="101" t="s">
        <v>660</v>
      </c>
      <c r="B455" s="79" t="s">
        <v>228</v>
      </c>
      <c r="C455" s="79" t="s">
        <v>65</v>
      </c>
      <c r="D455" s="75">
        <f>MAX(E455:AA455)</f>
        <v>473</v>
      </c>
      <c r="E455" s="80">
        <v>389</v>
      </c>
      <c r="F455" s="76">
        <v>443</v>
      </c>
      <c r="G455" s="76">
        <v>427</v>
      </c>
      <c r="H455" s="76">
        <v>457</v>
      </c>
      <c r="I455" s="32">
        <v>428</v>
      </c>
      <c r="J455" s="33">
        <v>447</v>
      </c>
      <c r="K455" s="83">
        <v>473</v>
      </c>
      <c r="L455" s="83">
        <v>469</v>
      </c>
      <c r="M455" s="33">
        <v>457</v>
      </c>
      <c r="N455" s="33">
        <v>448</v>
      </c>
      <c r="O455" s="83">
        <v>462</v>
      </c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0">
        <f>AVERAGE(E455:AA455)</f>
        <v>445.45454545454544</v>
      </c>
      <c r="AC455" s="11" t="str">
        <f>IF(D455&gt;=480,"M",IF(D455&gt;=430,"1",IF(D455&gt;=340,"2",IF(D455&gt;=280,"3","-"))))</f>
        <v>1</v>
      </c>
    </row>
    <row r="456" spans="1:29" ht="12.75">
      <c r="A456" s="101" t="s">
        <v>661</v>
      </c>
      <c r="B456" s="84" t="s">
        <v>552</v>
      </c>
      <c r="C456" s="84" t="s">
        <v>104</v>
      </c>
      <c r="D456" s="75">
        <f>MAX(E456:AA456)</f>
        <v>472</v>
      </c>
      <c r="E456" s="87">
        <v>399</v>
      </c>
      <c r="F456" s="81">
        <v>456</v>
      </c>
      <c r="G456" s="81">
        <v>472</v>
      </c>
      <c r="H456" s="76"/>
      <c r="I456" s="32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0">
        <f>AVERAGE(E456:AA456)</f>
        <v>442.3333333333333</v>
      </c>
      <c r="AC456" s="11" t="str">
        <f>IF(D456&gt;=480,"M",IF(D456&gt;=430,"1",IF(D456&gt;=340,"2",IF(D456&gt;=280,"3","-"))))</f>
        <v>1</v>
      </c>
    </row>
    <row r="457" spans="1:29" ht="12.75">
      <c r="A457" s="101" t="s">
        <v>662</v>
      </c>
      <c r="B457" s="84" t="s">
        <v>237</v>
      </c>
      <c r="C457" s="84" t="s">
        <v>104</v>
      </c>
      <c r="D457" s="75">
        <f>MAX(E457:AA457)</f>
        <v>460</v>
      </c>
      <c r="E457" s="80">
        <v>326</v>
      </c>
      <c r="F457" s="81">
        <v>460</v>
      </c>
      <c r="G457" s="76">
        <v>337</v>
      </c>
      <c r="H457" s="81">
        <v>428</v>
      </c>
      <c r="I457" s="82">
        <v>440</v>
      </c>
      <c r="J457" s="33">
        <v>396</v>
      </c>
      <c r="K457" s="33">
        <v>418</v>
      </c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0">
        <f>AVERAGE(E457:AA457)</f>
        <v>400.7142857142857</v>
      </c>
      <c r="AC457" s="11" t="str">
        <f>IF(D457&gt;=480,"M",IF(D457&gt;=430,"1",IF(D457&gt;=340,"2",IF(D457&gt;=280,"3","-"))))</f>
        <v>1</v>
      </c>
    </row>
    <row r="458" spans="1:29" ht="12.75">
      <c r="A458" s="101" t="s">
        <v>663</v>
      </c>
      <c r="B458" s="79" t="s">
        <v>533</v>
      </c>
      <c r="C458" s="79" t="s">
        <v>346</v>
      </c>
      <c r="D458" s="75">
        <f>MAX(E458:AA458)</f>
        <v>449</v>
      </c>
      <c r="E458" s="87">
        <v>393</v>
      </c>
      <c r="F458" s="78">
        <v>358</v>
      </c>
      <c r="G458" s="81">
        <v>449</v>
      </c>
      <c r="H458" s="76"/>
      <c r="I458" s="32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0">
        <f>AVERAGE(E458:AA458)</f>
        <v>400</v>
      </c>
      <c r="AC458" s="11" t="str">
        <f>IF(D458&gt;=480,"M",IF(D458&gt;=430,"1",IF(D458&gt;=340,"2",IF(D458&gt;=280,"3","-"))))</f>
        <v>1</v>
      </c>
    </row>
    <row r="459" spans="1:29" ht="12.75">
      <c r="A459" s="101" t="s">
        <v>664</v>
      </c>
      <c r="B459" s="79" t="s">
        <v>478</v>
      </c>
      <c r="C459" s="79" t="s">
        <v>14</v>
      </c>
      <c r="D459" s="75">
        <f>MAX(E459:AA459)</f>
        <v>446</v>
      </c>
      <c r="E459" s="80">
        <v>415</v>
      </c>
      <c r="F459" s="78">
        <v>415</v>
      </c>
      <c r="G459" s="81">
        <v>437</v>
      </c>
      <c r="H459" s="81">
        <v>446</v>
      </c>
      <c r="I459" s="32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0">
        <f>AVERAGE(E459:AA459)</f>
        <v>428.25</v>
      </c>
      <c r="AC459" s="11" t="str">
        <f>IF(D459&gt;=480,"M",IF(D459&gt;=430,"1",IF(D459&gt;=340,"2",IF(D459&gt;=280,"3","-"))))</f>
        <v>1</v>
      </c>
    </row>
    <row r="460" spans="1:29" ht="12.75">
      <c r="A460" s="101" t="s">
        <v>665</v>
      </c>
      <c r="B460" s="79" t="s">
        <v>431</v>
      </c>
      <c r="C460" s="79" t="s">
        <v>278</v>
      </c>
      <c r="D460" s="75">
        <f>MAX(E460:AA460)</f>
        <v>434</v>
      </c>
      <c r="E460" s="80">
        <v>176</v>
      </c>
      <c r="F460" s="78">
        <v>434</v>
      </c>
      <c r="G460" s="76">
        <v>357</v>
      </c>
      <c r="H460" s="81">
        <v>373</v>
      </c>
      <c r="I460" s="32">
        <v>331</v>
      </c>
      <c r="J460" s="33">
        <v>337</v>
      </c>
      <c r="K460" s="83">
        <v>386</v>
      </c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0">
        <f>AVERAGE(E460:AA460)</f>
        <v>342</v>
      </c>
      <c r="AC460" s="11" t="str">
        <f>IF(D460&gt;=480,"M",IF(D460&gt;=430,"1",IF(D460&gt;=340,"2",IF(D460&gt;=280,"3","-"))))</f>
        <v>1</v>
      </c>
    </row>
    <row r="461" spans="1:29" ht="12.75">
      <c r="A461" s="101" t="s">
        <v>666</v>
      </c>
      <c r="B461" s="79" t="s">
        <v>532</v>
      </c>
      <c r="C461" s="79" t="s">
        <v>346</v>
      </c>
      <c r="D461" s="75">
        <f>MAX(E461:AA461)</f>
        <v>425</v>
      </c>
      <c r="E461" s="78">
        <v>410</v>
      </c>
      <c r="F461" s="78">
        <v>425</v>
      </c>
      <c r="G461" s="78">
        <v>404</v>
      </c>
      <c r="H461" s="76"/>
      <c r="I461" s="32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0">
        <f>AVERAGE(E461:AA461)</f>
        <v>413</v>
      </c>
      <c r="AC461" s="11" t="str">
        <f>IF(D461&gt;=480,"M",IF(D461&gt;=430,"1",IF(D461&gt;=340,"2",IF(D461&gt;=280,"3","-"))))</f>
        <v>2</v>
      </c>
    </row>
    <row r="462" spans="1:29" ht="12.75">
      <c r="A462" s="101" t="s">
        <v>667</v>
      </c>
      <c r="B462" s="79" t="s">
        <v>239</v>
      </c>
      <c r="C462" s="79" t="s">
        <v>11</v>
      </c>
      <c r="D462" s="75">
        <f>MAX(E462:AA462)</f>
        <v>417</v>
      </c>
      <c r="E462" s="80">
        <v>307</v>
      </c>
      <c r="F462" s="76">
        <v>374</v>
      </c>
      <c r="G462" s="76">
        <v>367</v>
      </c>
      <c r="H462" s="76">
        <v>302</v>
      </c>
      <c r="I462" s="32">
        <v>373</v>
      </c>
      <c r="J462" s="33">
        <v>401</v>
      </c>
      <c r="K462" s="83">
        <v>413</v>
      </c>
      <c r="L462" s="33">
        <v>376</v>
      </c>
      <c r="M462" s="83">
        <v>412</v>
      </c>
      <c r="N462" s="83">
        <v>417</v>
      </c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0">
        <f>AVERAGE(E462:AA462)</f>
        <v>374.2</v>
      </c>
      <c r="AC462" s="11" t="str">
        <f>IF(D462&gt;=480,"M",IF(D462&gt;=430,"1",IF(D462&gt;=340,"2",IF(D462&gt;=280,"3","-"))))</f>
        <v>2</v>
      </c>
    </row>
    <row r="463" spans="1:29" ht="12.75">
      <c r="A463" s="101" t="s">
        <v>668</v>
      </c>
      <c r="B463" s="79" t="s">
        <v>426</v>
      </c>
      <c r="C463" s="79" t="s">
        <v>278</v>
      </c>
      <c r="D463" s="75">
        <f>MAX(E463:AA463)</f>
        <v>415</v>
      </c>
      <c r="E463" s="80">
        <v>246</v>
      </c>
      <c r="F463" s="77">
        <v>376</v>
      </c>
      <c r="G463" s="76">
        <v>361</v>
      </c>
      <c r="H463" s="81">
        <v>376</v>
      </c>
      <c r="I463" s="82">
        <v>415</v>
      </c>
      <c r="J463" s="83">
        <v>379</v>
      </c>
      <c r="K463" s="33">
        <v>366</v>
      </c>
      <c r="L463" s="33">
        <v>296</v>
      </c>
      <c r="M463" s="33">
        <v>343</v>
      </c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0">
        <f>AVERAGE(E463:AA463)</f>
        <v>350.8888888888889</v>
      </c>
      <c r="AC463" s="11" t="str">
        <f>IF(D463&gt;=480,"M",IF(D463&gt;=430,"1",IF(D463&gt;=340,"2",IF(D463&gt;=280,"3","-"))))</f>
        <v>2</v>
      </c>
    </row>
    <row r="464" spans="1:29" ht="12.75">
      <c r="A464" s="101" t="s">
        <v>669</v>
      </c>
      <c r="B464" s="79" t="s">
        <v>598</v>
      </c>
      <c r="C464" s="79" t="s">
        <v>41</v>
      </c>
      <c r="D464" s="75">
        <f>MAX(E464:AA464)</f>
        <v>415</v>
      </c>
      <c r="E464" s="87">
        <v>305</v>
      </c>
      <c r="F464" s="81">
        <v>315</v>
      </c>
      <c r="G464" s="81">
        <v>415</v>
      </c>
      <c r="H464" s="76"/>
      <c r="I464" s="82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0">
        <f>AVERAGE(E464:AA464)</f>
        <v>345</v>
      </c>
      <c r="AC464" s="11" t="str">
        <f>IF(D464&gt;=480,"M",IF(D464&gt;=430,"1",IF(D464&gt;=340,"2",IF(D464&gt;=280,"3","-"))))</f>
        <v>2</v>
      </c>
    </row>
    <row r="465" spans="1:29" ht="12.75">
      <c r="A465" s="101" t="s">
        <v>670</v>
      </c>
      <c r="B465" s="79" t="s">
        <v>466</v>
      </c>
      <c r="C465" s="79" t="s">
        <v>104</v>
      </c>
      <c r="D465" s="75">
        <f>MAX(E465:AA465)</f>
        <v>411</v>
      </c>
      <c r="E465" s="80">
        <v>265</v>
      </c>
      <c r="F465" s="78">
        <v>399</v>
      </c>
      <c r="G465" s="81">
        <v>411</v>
      </c>
      <c r="H465" s="81">
        <v>403</v>
      </c>
      <c r="I465" s="32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0">
        <f>AVERAGE(E465:AA465)</f>
        <v>369.5</v>
      </c>
      <c r="AC465" s="11" t="str">
        <f>IF(D465&gt;=480,"M",IF(D465&gt;=430,"1",IF(D465&gt;=340,"2",IF(D465&gt;=280,"3","-"))))</f>
        <v>2</v>
      </c>
    </row>
    <row r="466" spans="1:29" ht="12.75">
      <c r="A466" s="101" t="s">
        <v>671</v>
      </c>
      <c r="B466" s="73" t="s">
        <v>440</v>
      </c>
      <c r="C466" s="74" t="s">
        <v>31</v>
      </c>
      <c r="D466" s="75">
        <f>MAX(E466:AA466)</f>
        <v>411</v>
      </c>
      <c r="E466" s="80">
        <v>294</v>
      </c>
      <c r="F466" s="77">
        <v>297</v>
      </c>
      <c r="G466" s="76">
        <v>326</v>
      </c>
      <c r="H466" s="76">
        <v>306</v>
      </c>
      <c r="I466" s="32">
        <v>363</v>
      </c>
      <c r="J466" s="83">
        <v>411</v>
      </c>
      <c r="K466" s="83">
        <v>385</v>
      </c>
      <c r="L466" s="83">
        <v>375</v>
      </c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0">
        <f>AVERAGE(E466:AA466)</f>
        <v>344.625</v>
      </c>
      <c r="AC466" s="11" t="str">
        <f>IF(D466&gt;=480,"M",IF(D466&gt;=430,"1",IF(D466&gt;=340,"2",IF(D466&gt;=280,"3","-"))))</f>
        <v>2</v>
      </c>
    </row>
    <row r="467" spans="1:29" ht="12.75">
      <c r="A467" s="101" t="s">
        <v>672</v>
      </c>
      <c r="B467" s="79" t="s">
        <v>226</v>
      </c>
      <c r="C467" s="79" t="s">
        <v>56</v>
      </c>
      <c r="D467" s="75">
        <f>MAX(E467:AA467)</f>
        <v>410</v>
      </c>
      <c r="E467" s="87">
        <v>384</v>
      </c>
      <c r="F467" s="76">
        <v>322</v>
      </c>
      <c r="G467" s="76">
        <v>317</v>
      </c>
      <c r="H467" s="76">
        <v>326</v>
      </c>
      <c r="I467" s="82">
        <v>327</v>
      </c>
      <c r="J467" s="83">
        <v>410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0">
        <f>AVERAGE(E467:AA467)</f>
        <v>347.6666666666667</v>
      </c>
      <c r="AC467" s="11" t="str">
        <f>IF(D467&gt;=480,"M",IF(D467&gt;=430,"1",IF(D467&gt;=340,"2",IF(D467&gt;=280,"3","-"))))</f>
        <v>2</v>
      </c>
    </row>
    <row r="468" spans="1:29" ht="12.75">
      <c r="A468" s="101" t="s">
        <v>673</v>
      </c>
      <c r="B468" s="79" t="s">
        <v>222</v>
      </c>
      <c r="C468" s="79" t="s">
        <v>65</v>
      </c>
      <c r="D468" s="75">
        <f>MAX(E468:AA468)</f>
        <v>396</v>
      </c>
      <c r="E468" s="77">
        <v>277</v>
      </c>
      <c r="F468" s="81">
        <v>308</v>
      </c>
      <c r="G468" s="76">
        <v>270</v>
      </c>
      <c r="H468" s="81">
        <v>396</v>
      </c>
      <c r="I468" s="32">
        <v>247</v>
      </c>
      <c r="J468" s="83">
        <v>292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0">
        <f>AVERAGE(E468:AA468)</f>
        <v>298.3333333333333</v>
      </c>
      <c r="AC468" s="11" t="str">
        <f>IF(D468&gt;=480,"M",IF(D468&gt;=430,"1",IF(D468&gt;=340,"2",IF(D468&gt;=280,"3","-"))))</f>
        <v>2</v>
      </c>
    </row>
    <row r="469" spans="1:29" ht="12.75">
      <c r="A469" s="101" t="s">
        <v>674</v>
      </c>
      <c r="B469" s="84" t="s">
        <v>231</v>
      </c>
      <c r="C469" s="84" t="s">
        <v>65</v>
      </c>
      <c r="D469" s="75">
        <f>MAX(E469:AA469)</f>
        <v>395</v>
      </c>
      <c r="E469" s="87">
        <v>360</v>
      </c>
      <c r="F469" s="81">
        <v>385</v>
      </c>
      <c r="G469" s="81">
        <v>395</v>
      </c>
      <c r="H469" s="76">
        <v>340</v>
      </c>
      <c r="I469" s="32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0">
        <f>AVERAGE(E469:AA469)</f>
        <v>370</v>
      </c>
      <c r="AC469" s="11" t="str">
        <f>IF(D469&gt;=480,"M",IF(D469&gt;=430,"1",IF(D469&gt;=340,"2",IF(D469&gt;=280,"3","-"))))</f>
        <v>2</v>
      </c>
    </row>
    <row r="470" spans="1:29" ht="12.75">
      <c r="A470" s="101" t="s">
        <v>675</v>
      </c>
      <c r="B470" s="79" t="s">
        <v>402</v>
      </c>
      <c r="C470" s="79" t="s">
        <v>65</v>
      </c>
      <c r="D470" s="75">
        <f>MAX(E470:AA470)</f>
        <v>394</v>
      </c>
      <c r="E470" s="80">
        <v>347</v>
      </c>
      <c r="F470" s="81">
        <v>394</v>
      </c>
      <c r="G470" s="76">
        <v>349</v>
      </c>
      <c r="H470" s="81">
        <v>380</v>
      </c>
      <c r="I470" s="82">
        <v>366</v>
      </c>
      <c r="J470" s="33">
        <v>366</v>
      </c>
      <c r="K470" s="33">
        <v>333</v>
      </c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0">
        <f>AVERAGE(E470:AA470)</f>
        <v>362.14285714285717</v>
      </c>
      <c r="AC470" s="11" t="str">
        <f>IF(D470&gt;=480,"M",IF(D470&gt;=430,"1",IF(D470&gt;=340,"2",IF(D470&gt;=280,"3","-"))))</f>
        <v>2</v>
      </c>
    </row>
    <row r="471" spans="1:29" ht="12.75">
      <c r="A471" s="101" t="s">
        <v>676</v>
      </c>
      <c r="B471" s="79" t="s">
        <v>425</v>
      </c>
      <c r="C471" s="79" t="s">
        <v>278</v>
      </c>
      <c r="D471" s="75">
        <f>MAX(E471:AA471)</f>
        <v>392</v>
      </c>
      <c r="E471" s="80">
        <v>339</v>
      </c>
      <c r="F471" s="77">
        <v>296</v>
      </c>
      <c r="G471" s="77">
        <v>305</v>
      </c>
      <c r="H471" s="76">
        <v>255</v>
      </c>
      <c r="I471" s="82">
        <v>370</v>
      </c>
      <c r="J471" s="33">
        <v>325</v>
      </c>
      <c r="K471" s="33">
        <v>360</v>
      </c>
      <c r="L471" s="83">
        <v>392</v>
      </c>
      <c r="M471" s="33">
        <v>358</v>
      </c>
      <c r="N471" s="83">
        <v>366</v>
      </c>
      <c r="O471" s="33">
        <v>275</v>
      </c>
      <c r="P471" s="33">
        <v>344</v>
      </c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0">
        <f>AVERAGE(E471:AA471)</f>
        <v>332.0833333333333</v>
      </c>
      <c r="AC471" s="11" t="str">
        <f>IF(D471&gt;=480,"M",IF(D471&gt;=430,"1",IF(D471&gt;=340,"2",IF(D471&gt;=280,"3","-"))))</f>
        <v>2</v>
      </c>
    </row>
    <row r="472" spans="1:29" ht="12.75">
      <c r="A472" s="101" t="s">
        <v>677</v>
      </c>
      <c r="B472" s="79" t="s">
        <v>415</v>
      </c>
      <c r="C472" s="79" t="s">
        <v>278</v>
      </c>
      <c r="D472" s="75">
        <f>MAX(E472:AA472)</f>
        <v>384</v>
      </c>
      <c r="E472" s="80">
        <v>208</v>
      </c>
      <c r="F472" s="77">
        <v>252</v>
      </c>
      <c r="G472" s="77">
        <v>253</v>
      </c>
      <c r="H472" s="77">
        <v>291</v>
      </c>
      <c r="I472" s="177">
        <v>285</v>
      </c>
      <c r="J472" s="33">
        <v>228</v>
      </c>
      <c r="K472" s="83">
        <v>315</v>
      </c>
      <c r="L472" s="83">
        <v>338</v>
      </c>
      <c r="M472" s="83">
        <v>384</v>
      </c>
      <c r="N472" s="33">
        <v>270</v>
      </c>
      <c r="O472" s="33">
        <v>312</v>
      </c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0">
        <f>AVERAGE(E472:AA472)</f>
        <v>285.09090909090907</v>
      </c>
      <c r="AC472" s="11" t="str">
        <f>IF(D472&gt;=480,"M",IF(D472&gt;=430,"1",IF(D472&gt;=340,"2",IF(D472&gt;=280,"3","-"))))</f>
        <v>2</v>
      </c>
    </row>
    <row r="473" spans="1:29" ht="12.75">
      <c r="A473" s="101" t="s">
        <v>678</v>
      </c>
      <c r="B473" s="84" t="s">
        <v>441</v>
      </c>
      <c r="C473" s="84" t="s">
        <v>104</v>
      </c>
      <c r="D473" s="75">
        <f>MAX(E473:AA473)</f>
        <v>381</v>
      </c>
      <c r="E473" s="87">
        <v>298</v>
      </c>
      <c r="F473" s="81">
        <v>250</v>
      </c>
      <c r="G473" s="81">
        <v>381</v>
      </c>
      <c r="H473" s="76"/>
      <c r="I473" s="32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0">
        <f>AVERAGE(E473:AA473)</f>
        <v>309.6666666666667</v>
      </c>
      <c r="AC473" s="11" t="str">
        <f>IF(D473&gt;=480,"M",IF(D473&gt;=430,"1",IF(D473&gt;=340,"2",IF(D473&gt;=280,"3","-"))))</f>
        <v>2</v>
      </c>
    </row>
    <row r="474" spans="1:29" ht="12.75">
      <c r="A474" s="101" t="s">
        <v>679</v>
      </c>
      <c r="B474" s="79" t="s">
        <v>221</v>
      </c>
      <c r="C474" s="79" t="s">
        <v>20</v>
      </c>
      <c r="D474" s="75">
        <f>MAX(E474:AA474)</f>
        <v>377</v>
      </c>
      <c r="E474" s="77">
        <v>377</v>
      </c>
      <c r="F474" s="76">
        <v>347</v>
      </c>
      <c r="G474" s="76"/>
      <c r="H474" s="76"/>
      <c r="I474" s="32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0">
        <f>AVERAGE(E474:AA474)</f>
        <v>362</v>
      </c>
      <c r="AC474" s="11" t="str">
        <f>IF(D474&gt;=480,"M",IF(D474&gt;=430,"1",IF(D474&gt;=340,"2",IF(D474&gt;=280,"3","-"))))</f>
        <v>2</v>
      </c>
    </row>
    <row r="475" spans="1:29" ht="12.75">
      <c r="A475" s="101" t="s">
        <v>680</v>
      </c>
      <c r="B475" s="79" t="s">
        <v>236</v>
      </c>
      <c r="C475" s="79" t="s">
        <v>65</v>
      </c>
      <c r="D475" s="75">
        <f>MAX(E475:AA475)</f>
        <v>377</v>
      </c>
      <c r="E475" s="80">
        <v>355</v>
      </c>
      <c r="F475" s="78">
        <v>377</v>
      </c>
      <c r="G475" s="81">
        <v>358</v>
      </c>
      <c r="H475" s="81">
        <v>374</v>
      </c>
      <c r="I475" s="32">
        <v>342</v>
      </c>
      <c r="J475" s="33">
        <v>300</v>
      </c>
      <c r="K475" s="33">
        <v>270</v>
      </c>
      <c r="L475" s="33">
        <v>257</v>
      </c>
      <c r="M475" s="33">
        <v>330</v>
      </c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0">
        <f>AVERAGE(E475:AA475)</f>
        <v>329.22222222222223</v>
      </c>
      <c r="AC475" s="11" t="str">
        <f>IF(D475&gt;=480,"M",IF(D475&gt;=430,"1",IF(D475&gt;=340,"2",IF(D475&gt;=280,"3","-"))))</f>
        <v>2</v>
      </c>
    </row>
    <row r="476" spans="1:29" ht="12.75">
      <c r="A476" s="101" t="s">
        <v>681</v>
      </c>
      <c r="B476" s="73" t="s">
        <v>225</v>
      </c>
      <c r="C476" s="74" t="s">
        <v>20</v>
      </c>
      <c r="D476" s="75">
        <f>MAX(E476:AA476)</f>
        <v>377</v>
      </c>
      <c r="E476" s="76">
        <v>256</v>
      </c>
      <c r="F476" s="81">
        <v>377</v>
      </c>
      <c r="G476" s="81">
        <v>293</v>
      </c>
      <c r="H476" s="81">
        <v>364</v>
      </c>
      <c r="I476" s="32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0">
        <f>AVERAGE(E476:AA476)</f>
        <v>322.5</v>
      </c>
      <c r="AC476" s="11" t="str">
        <f>IF(D476&gt;=480,"M",IF(D476&gt;=430,"1",IF(D476&gt;=340,"2",IF(D476&gt;=280,"3","-"))))</f>
        <v>2</v>
      </c>
    </row>
    <row r="477" spans="1:29" ht="12.75">
      <c r="A477" s="101" t="s">
        <v>682</v>
      </c>
      <c r="B477" s="79" t="s">
        <v>580</v>
      </c>
      <c r="C477" s="79" t="s">
        <v>14</v>
      </c>
      <c r="D477" s="75">
        <f>MAX(E477:AA477)</f>
        <v>365</v>
      </c>
      <c r="E477" s="77">
        <v>179</v>
      </c>
      <c r="F477" s="78">
        <v>305</v>
      </c>
      <c r="G477" s="78">
        <v>365</v>
      </c>
      <c r="H477" s="81">
        <v>328</v>
      </c>
      <c r="I477" s="32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0">
        <f>AVERAGE(E477:AA477)</f>
        <v>294.25</v>
      </c>
      <c r="AC477" s="11" t="str">
        <f>IF(D477&gt;=480,"M",IF(D477&gt;=430,"1",IF(D477&gt;=340,"2",IF(D477&gt;=280,"3","-"))))</f>
        <v>2</v>
      </c>
    </row>
    <row r="478" spans="1:29" ht="12.75">
      <c r="A478" s="101" t="s">
        <v>683</v>
      </c>
      <c r="B478" s="79" t="s">
        <v>600</v>
      </c>
      <c r="C478" s="79" t="s">
        <v>278</v>
      </c>
      <c r="D478" s="75">
        <f>MAX(E478:AA478)</f>
        <v>360</v>
      </c>
      <c r="E478" s="87">
        <v>322</v>
      </c>
      <c r="F478" s="76">
        <v>261</v>
      </c>
      <c r="G478" s="81">
        <v>320</v>
      </c>
      <c r="H478" s="81">
        <v>360</v>
      </c>
      <c r="I478" s="82"/>
      <c r="J478" s="8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0">
        <f>AVERAGE(E478:AA478)</f>
        <v>315.75</v>
      </c>
      <c r="AC478" s="11" t="str">
        <f>IF(D478&gt;=480,"M",IF(D478&gt;=430,"1",IF(D478&gt;=340,"2",IF(D478&gt;=280,"3","-"))))</f>
        <v>2</v>
      </c>
    </row>
    <row r="479" spans="1:29" ht="12.75">
      <c r="A479" s="101" t="s">
        <v>684</v>
      </c>
      <c r="B479" s="79" t="s">
        <v>424</v>
      </c>
      <c r="C479" s="79" t="s">
        <v>278</v>
      </c>
      <c r="D479" s="75">
        <f>MAX(E479:AA479)</f>
        <v>351</v>
      </c>
      <c r="E479" s="87">
        <v>351</v>
      </c>
      <c r="F479" s="78">
        <v>332</v>
      </c>
      <c r="G479" s="81">
        <v>215</v>
      </c>
      <c r="H479" s="76"/>
      <c r="I479" s="32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0">
        <f>AVERAGE(E479:AA479)</f>
        <v>299.3333333333333</v>
      </c>
      <c r="AC479" s="11" t="str">
        <f>IF(D479&gt;=480,"M",IF(D479&gt;=430,"1",IF(D479&gt;=340,"2",IF(D479&gt;=280,"3","-"))))</f>
        <v>2</v>
      </c>
    </row>
    <row r="480" spans="1:29" ht="12.75">
      <c r="A480" s="101" t="s">
        <v>685</v>
      </c>
      <c r="B480" s="79" t="s">
        <v>224</v>
      </c>
      <c r="C480" s="79" t="s">
        <v>11</v>
      </c>
      <c r="D480" s="75">
        <f>MAX(E480:AA480)</f>
        <v>347</v>
      </c>
      <c r="E480" s="87">
        <v>347</v>
      </c>
      <c r="F480" s="76">
        <v>227</v>
      </c>
      <c r="G480" s="81">
        <v>305</v>
      </c>
      <c r="H480" s="76">
        <v>204</v>
      </c>
      <c r="I480" s="82">
        <v>286</v>
      </c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0">
        <f>AVERAGE(E480:AA480)</f>
        <v>273.8</v>
      </c>
      <c r="AC480" s="11" t="str">
        <f>IF(D480&gt;=480,"M",IF(D480&gt;=430,"1",IF(D480&gt;=340,"2",IF(D480&gt;=280,"3","-"))))</f>
        <v>2</v>
      </c>
    </row>
    <row r="481" spans="1:29" ht="12.75">
      <c r="A481" s="101" t="s">
        <v>686</v>
      </c>
      <c r="B481" s="79" t="s">
        <v>534</v>
      </c>
      <c r="C481" s="79" t="s">
        <v>344</v>
      </c>
      <c r="D481" s="75">
        <f>MAX(E481:AA481)</f>
        <v>337</v>
      </c>
      <c r="E481" s="80">
        <v>337</v>
      </c>
      <c r="F481" s="76"/>
      <c r="G481" s="76"/>
      <c r="H481" s="76"/>
      <c r="I481" s="32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0">
        <f>AVERAGE(E481:AA481)</f>
        <v>337</v>
      </c>
      <c r="AC481" s="11" t="str">
        <f>IF(D481&gt;=480,"M",IF(D481&gt;=430,"1",IF(D481&gt;=340,"2",IF(D481&gt;=280,"3","-"))))</f>
        <v>3</v>
      </c>
    </row>
    <row r="482" spans="1:29" ht="12.75">
      <c r="A482" s="101" t="s">
        <v>687</v>
      </c>
      <c r="B482" s="73" t="s">
        <v>234</v>
      </c>
      <c r="C482" s="74" t="s">
        <v>65</v>
      </c>
      <c r="D482" s="75">
        <f>MAX(E482:AA482)</f>
        <v>333</v>
      </c>
      <c r="E482" s="87">
        <v>319</v>
      </c>
      <c r="F482" s="77">
        <v>284</v>
      </c>
      <c r="G482" s="81">
        <v>333</v>
      </c>
      <c r="H482" s="76">
        <v>302</v>
      </c>
      <c r="I482" s="32">
        <v>309</v>
      </c>
      <c r="J482" s="83">
        <v>321</v>
      </c>
      <c r="K482" s="33">
        <v>316</v>
      </c>
      <c r="L482" s="33">
        <v>305</v>
      </c>
      <c r="M482" s="33">
        <v>232</v>
      </c>
      <c r="N482" s="33">
        <v>298</v>
      </c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0">
        <f>AVERAGE(E482:AA482)</f>
        <v>301.9</v>
      </c>
      <c r="AC482" s="11" t="str">
        <f>IF(D482&gt;=480,"M",IF(D482&gt;=430,"1",IF(D482&gt;=340,"2",IF(D482&gt;=280,"3","-"))))</f>
        <v>3</v>
      </c>
    </row>
    <row r="483" spans="1:29" ht="12.75">
      <c r="A483" s="101" t="s">
        <v>688</v>
      </c>
      <c r="B483" s="79" t="s">
        <v>232</v>
      </c>
      <c r="C483" s="79" t="s">
        <v>11</v>
      </c>
      <c r="D483" s="75">
        <f>MAX(E483:AA483)</f>
        <v>317</v>
      </c>
      <c r="E483" s="87">
        <v>317</v>
      </c>
      <c r="F483" s="81">
        <v>286</v>
      </c>
      <c r="G483" s="81">
        <v>316</v>
      </c>
      <c r="H483" s="76">
        <v>275</v>
      </c>
      <c r="I483" s="32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0">
        <f>AVERAGE(E483:AA483)</f>
        <v>298.5</v>
      </c>
      <c r="AC483" s="11" t="str">
        <f>IF(D483&gt;=480,"M",IF(D483&gt;=430,"1",IF(D483&gt;=340,"2",IF(D483&gt;=280,"3","-"))))</f>
        <v>3</v>
      </c>
    </row>
    <row r="484" spans="1:29" ht="12.75">
      <c r="A484" s="101" t="s">
        <v>689</v>
      </c>
      <c r="B484" s="84" t="s">
        <v>611</v>
      </c>
      <c r="C484" s="84" t="s">
        <v>14</v>
      </c>
      <c r="D484" s="75">
        <f>MAX(E484:AA484)</f>
        <v>315</v>
      </c>
      <c r="E484" s="87">
        <v>226</v>
      </c>
      <c r="F484" s="81">
        <v>314</v>
      </c>
      <c r="G484" s="81">
        <v>315</v>
      </c>
      <c r="H484" s="76"/>
      <c r="I484" s="32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0">
        <f>AVERAGE(E484:AA484)</f>
        <v>285</v>
      </c>
      <c r="AC484" s="11" t="str">
        <f>IF(D484&gt;=480,"M",IF(D484&gt;=430,"1",IF(D484&gt;=340,"2",IF(D484&gt;=280,"3","-"))))</f>
        <v>3</v>
      </c>
    </row>
    <row r="485" spans="1:29" ht="12.75">
      <c r="A485" s="101" t="s">
        <v>690</v>
      </c>
      <c r="B485" s="79" t="s">
        <v>235</v>
      </c>
      <c r="C485" s="79" t="s">
        <v>56</v>
      </c>
      <c r="D485" s="75">
        <f>MAX(E485:AA485)</f>
        <v>306</v>
      </c>
      <c r="E485" s="87">
        <v>211</v>
      </c>
      <c r="F485" s="77">
        <v>190</v>
      </c>
      <c r="G485" s="81">
        <v>258</v>
      </c>
      <c r="H485" s="81">
        <v>306</v>
      </c>
      <c r="I485" s="32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0">
        <f>AVERAGE(E485:AA485)</f>
        <v>241.25</v>
      </c>
      <c r="AC485" s="11" t="str">
        <f>IF(D485&gt;=480,"M",IF(D485&gt;=430,"1",IF(D485&gt;=340,"2",IF(D485&gt;=280,"3","-"))))</f>
        <v>3</v>
      </c>
    </row>
    <row r="486" spans="1:29" ht="12.75">
      <c r="A486" s="101" t="s">
        <v>691</v>
      </c>
      <c r="B486" s="79" t="s">
        <v>227</v>
      </c>
      <c r="C486" s="79" t="s">
        <v>65</v>
      </c>
      <c r="D486" s="75">
        <f>MAX(E486:AA486)</f>
        <v>303</v>
      </c>
      <c r="E486" s="87">
        <v>269</v>
      </c>
      <c r="F486" s="76">
        <v>231</v>
      </c>
      <c r="G486" s="81">
        <v>298</v>
      </c>
      <c r="H486" s="76">
        <v>246</v>
      </c>
      <c r="I486" s="82">
        <v>303</v>
      </c>
      <c r="J486" s="33">
        <v>122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0">
        <f>AVERAGE(E486:AA486)</f>
        <v>244.83333333333334</v>
      </c>
      <c r="AC486" s="11" t="str">
        <f>IF(D486&gt;=480,"M",IF(D486&gt;=430,"1",IF(D486&gt;=340,"2",IF(D486&gt;=280,"3","-"))))</f>
        <v>3</v>
      </c>
    </row>
    <row r="487" spans="1:29" ht="12.75">
      <c r="A487" s="101" t="s">
        <v>692</v>
      </c>
      <c r="B487" s="79" t="s">
        <v>223</v>
      </c>
      <c r="C487" s="79" t="s">
        <v>5</v>
      </c>
      <c r="D487" s="75">
        <f>MAX(E487:AA487)</f>
        <v>303</v>
      </c>
      <c r="E487" s="78">
        <v>303</v>
      </c>
      <c r="F487" s="77">
        <v>195</v>
      </c>
      <c r="G487" s="78">
        <v>204</v>
      </c>
      <c r="H487" s="81">
        <v>244</v>
      </c>
      <c r="I487" s="32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0">
        <f>AVERAGE(E487:AA487)</f>
        <v>236.5</v>
      </c>
      <c r="AC487" s="11" t="str">
        <f>IF(D487&gt;=480,"M",IF(D487&gt;=430,"1",IF(D487&gt;=340,"2",IF(D487&gt;=280,"3","-"))))</f>
        <v>3</v>
      </c>
    </row>
    <row r="488" spans="1:29" ht="12.75">
      <c r="A488" s="101" t="s">
        <v>693</v>
      </c>
      <c r="B488" s="79" t="s">
        <v>258</v>
      </c>
      <c r="C488" s="79" t="s">
        <v>65</v>
      </c>
      <c r="D488" s="75">
        <f>MAX(E488:AA488)</f>
        <v>292</v>
      </c>
      <c r="E488" s="87">
        <v>292</v>
      </c>
      <c r="F488" s="76">
        <v>205</v>
      </c>
      <c r="G488" s="81">
        <v>289</v>
      </c>
      <c r="H488" s="81">
        <v>263</v>
      </c>
      <c r="I488" s="32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0">
        <f>AVERAGE(E488:AA488)</f>
        <v>262.25</v>
      </c>
      <c r="AC488" s="11" t="str">
        <f>IF(D488&gt;=480,"M",IF(D488&gt;=430,"1",IF(D488&gt;=340,"2",IF(D488&gt;=280,"3","-"))))</f>
        <v>3</v>
      </c>
    </row>
    <row r="489" spans="1:29" ht="12.75">
      <c r="A489" s="101" t="s">
        <v>694</v>
      </c>
      <c r="B489" s="84" t="s">
        <v>403</v>
      </c>
      <c r="C489" s="84" t="s">
        <v>11</v>
      </c>
      <c r="D489" s="75">
        <f>MAX(E489:AA489)</f>
        <v>292</v>
      </c>
      <c r="E489" s="87">
        <v>211</v>
      </c>
      <c r="F489" s="81">
        <v>292</v>
      </c>
      <c r="G489" s="81">
        <v>250</v>
      </c>
      <c r="H489" s="76"/>
      <c r="I489" s="32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0">
        <f>AVERAGE(E489:AA489)</f>
        <v>251</v>
      </c>
      <c r="AC489" s="11" t="str">
        <f>IF(D489&gt;=480,"M",IF(D489&gt;=430,"1",IF(D489&gt;=340,"2",IF(D489&gt;=280,"3","-"))))</f>
        <v>3</v>
      </c>
    </row>
    <row r="490" spans="1:29" ht="12.75">
      <c r="A490" s="101" t="s">
        <v>695</v>
      </c>
      <c r="B490" s="73" t="s">
        <v>261</v>
      </c>
      <c r="C490" s="74" t="s">
        <v>65</v>
      </c>
      <c r="D490" s="75">
        <f>MAX(E490:AA490)</f>
        <v>285</v>
      </c>
      <c r="E490" s="76">
        <v>199</v>
      </c>
      <c r="F490" s="76">
        <v>285</v>
      </c>
      <c r="G490" s="76"/>
      <c r="H490" s="76"/>
      <c r="I490" s="32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0">
        <f>AVERAGE(E490:AA490)</f>
        <v>242</v>
      </c>
      <c r="AC490" s="11" t="str">
        <f>IF(D490&gt;=480,"M",IF(D490&gt;=430,"1",IF(D490&gt;=340,"2",IF(D490&gt;=280,"3","-"))))</f>
        <v>3</v>
      </c>
    </row>
    <row r="491" spans="1:29" ht="12.75">
      <c r="A491" s="101" t="s">
        <v>696</v>
      </c>
      <c r="B491" s="79" t="s">
        <v>609</v>
      </c>
      <c r="C491" s="79" t="s">
        <v>56</v>
      </c>
      <c r="D491" s="75">
        <f>MAX(E491:AA491)</f>
        <v>268</v>
      </c>
      <c r="E491" s="87">
        <v>244</v>
      </c>
      <c r="F491" s="81">
        <v>259</v>
      </c>
      <c r="G491" s="81">
        <v>268</v>
      </c>
      <c r="H491" s="76"/>
      <c r="I491" s="32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0">
        <f>AVERAGE(E491:AA491)</f>
        <v>257</v>
      </c>
      <c r="AC491" s="11" t="str">
        <f>IF(D491&gt;=510,"M",IF(D491&gt;=460,"1",IF(D491&gt;=370,"2",IF(D491&gt;=310,"3","-"))))</f>
        <v>-</v>
      </c>
    </row>
    <row r="492" spans="1:29" ht="12.75">
      <c r="A492" s="101" t="s">
        <v>697</v>
      </c>
      <c r="B492" s="73" t="s">
        <v>233</v>
      </c>
      <c r="C492" s="74" t="s">
        <v>20</v>
      </c>
      <c r="D492" s="75">
        <f>MAX(E492:AA492)</f>
        <v>243</v>
      </c>
      <c r="E492" s="81">
        <v>115</v>
      </c>
      <c r="F492" s="81">
        <v>243</v>
      </c>
      <c r="G492" s="81">
        <v>224</v>
      </c>
      <c r="H492" s="76"/>
      <c r="I492" s="32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0">
        <f>AVERAGE(E492:AA492)</f>
        <v>194</v>
      </c>
      <c r="AC492" s="11" t="str">
        <f>IF(D492&gt;=480,"M",IF(D492&gt;=430,"1",IF(D492&gt;=340,"2",IF(D492&gt;=280,"3","-"))))</f>
        <v>-</v>
      </c>
    </row>
    <row r="493" spans="1:29" ht="12.75">
      <c r="A493" s="101" t="s">
        <v>698</v>
      </c>
      <c r="B493" s="79" t="s">
        <v>264</v>
      </c>
      <c r="C493" s="79" t="s">
        <v>20</v>
      </c>
      <c r="D493" s="75">
        <f>MAX(E493:AA493)</f>
        <v>242</v>
      </c>
      <c r="E493" s="77">
        <v>242</v>
      </c>
      <c r="F493" s="76"/>
      <c r="G493" s="76"/>
      <c r="H493" s="76"/>
      <c r="I493" s="32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0">
        <f>AVERAGE(E493:AA493)</f>
        <v>242</v>
      </c>
      <c r="AC493" s="11" t="str">
        <f>IF(D493&gt;=480,"M",IF(D493&gt;=430,"1",IF(D493&gt;=340,"2",IF(D493&gt;=280,"3","-"))))</f>
        <v>-</v>
      </c>
    </row>
    <row r="494" spans="1:29" ht="12.75">
      <c r="A494" s="101" t="s">
        <v>699</v>
      </c>
      <c r="B494" s="73" t="s">
        <v>581</v>
      </c>
      <c r="C494" s="74" t="s">
        <v>278</v>
      </c>
      <c r="D494" s="75">
        <f>MAX(E494:AA494)</f>
        <v>208</v>
      </c>
      <c r="E494" s="80">
        <v>176</v>
      </c>
      <c r="F494" s="77">
        <v>208</v>
      </c>
      <c r="G494" s="81"/>
      <c r="H494" s="81"/>
      <c r="I494" s="32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0">
        <f>AVERAGE(E494:AA494)</f>
        <v>192</v>
      </c>
      <c r="AC494" s="11" t="str">
        <f>IF(D494&gt;=480,"M",IF(D494&gt;=430,"1",IF(D494&gt;=340,"2",IF(D494&gt;=280,"3","-"))))</f>
        <v>-</v>
      </c>
    </row>
    <row r="495" spans="1:29" ht="12.75">
      <c r="A495" s="101" t="s">
        <v>700</v>
      </c>
      <c r="B495" s="40" t="s">
        <v>274</v>
      </c>
      <c r="C495" s="40" t="s">
        <v>139</v>
      </c>
      <c r="D495" s="75">
        <f>MAX(E495:AA495)</f>
        <v>173</v>
      </c>
      <c r="E495" s="120">
        <v>173</v>
      </c>
      <c r="F495" s="43"/>
      <c r="G495" s="43"/>
      <c r="H495" s="43"/>
      <c r="I495" s="28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30">
        <f>AVERAGE(E495:AA495)</f>
        <v>173</v>
      </c>
      <c r="AC495" s="11" t="str">
        <f>IF(D495&gt;=480,"M",IF(D495&gt;=430,"1",IF(D495&gt;=340,"2",IF(D495&gt;=280,"3","-"))))</f>
        <v>-</v>
      </c>
    </row>
    <row r="496" spans="1:29" ht="13.5" thickBot="1">
      <c r="A496" s="44" t="s">
        <v>701</v>
      </c>
      <c r="B496" s="90" t="s">
        <v>624</v>
      </c>
      <c r="C496" s="91" t="s">
        <v>31</v>
      </c>
      <c r="D496" s="47">
        <f>MAX(E496:AA496)</f>
        <v>139</v>
      </c>
      <c r="E496" s="96">
        <v>139</v>
      </c>
      <c r="F496" s="110"/>
      <c r="G496" s="97"/>
      <c r="H496" s="92"/>
      <c r="I496" s="49"/>
      <c r="J496" s="181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30">
        <f>AVERAGE(E496:AA496)</f>
        <v>139</v>
      </c>
      <c r="AC496" s="11" t="str">
        <f>IF(D496&gt;=480,"M",IF(D496&gt;=430,"1",IF(D496&gt;=340,"2",IF(D496&gt;=280,"3","-"))))</f>
        <v>-</v>
      </c>
    </row>
    <row r="498" spans="1:27" ht="15" customHeight="1">
      <c r="A498" s="8"/>
      <c r="B498" s="16" t="s">
        <v>319</v>
      </c>
      <c r="D498" s="15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6" customHeight="1" thickBot="1">
      <c r="A499" s="8"/>
      <c r="B499" s="18"/>
      <c r="C499" s="19"/>
      <c r="D499" s="15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9" ht="13.5" thickBot="1">
      <c r="A500" s="20" t="s">
        <v>0</v>
      </c>
      <c r="B500" s="21" t="s">
        <v>1</v>
      </c>
      <c r="C500" s="21" t="s">
        <v>2</v>
      </c>
      <c r="D500" s="22" t="s">
        <v>6</v>
      </c>
      <c r="E500" s="204" t="s">
        <v>3</v>
      </c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10" t="s">
        <v>7</v>
      </c>
      <c r="AC500" s="11" t="s">
        <v>276</v>
      </c>
    </row>
    <row r="501" spans="1:29" ht="12.75">
      <c r="A501" s="39" t="s">
        <v>82</v>
      </c>
      <c r="B501" s="73" t="s">
        <v>243</v>
      </c>
      <c r="C501" s="74" t="s">
        <v>20</v>
      </c>
      <c r="D501" s="75">
        <f>MAX(E501:AA501)</f>
        <v>477</v>
      </c>
      <c r="E501" s="76">
        <v>303</v>
      </c>
      <c r="F501" s="76">
        <v>356</v>
      </c>
      <c r="G501" s="76">
        <v>384</v>
      </c>
      <c r="H501" s="81">
        <v>416</v>
      </c>
      <c r="I501" s="82">
        <v>477</v>
      </c>
      <c r="J501" s="83">
        <v>470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0">
        <f>AVERAGE(E501:AA501)</f>
        <v>401</v>
      </c>
      <c r="AC501" s="11" t="str">
        <f>IF(D501&gt;=460,"M",IF(D501&gt;=410,"1",IF(D501&gt;=320,"2",IF(D501&gt;=260,"3","-"))))</f>
        <v>M</v>
      </c>
    </row>
    <row r="502" spans="1:29" ht="12.75">
      <c r="A502" s="39" t="s">
        <v>656</v>
      </c>
      <c r="B502" s="73" t="s">
        <v>479</v>
      </c>
      <c r="C502" s="74" t="s">
        <v>65</v>
      </c>
      <c r="D502" s="75">
        <f>MAX(E502:AA502)</f>
        <v>472</v>
      </c>
      <c r="E502" s="76">
        <v>433</v>
      </c>
      <c r="F502" s="81">
        <v>472</v>
      </c>
      <c r="G502" s="76">
        <v>404</v>
      </c>
      <c r="H502" s="81">
        <v>460</v>
      </c>
      <c r="I502" s="82">
        <v>468</v>
      </c>
      <c r="J502" s="33">
        <v>441</v>
      </c>
      <c r="K502" s="33">
        <v>414</v>
      </c>
      <c r="L502" s="33">
        <v>436</v>
      </c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0">
        <f>AVERAGE(E502:AA502)</f>
        <v>441</v>
      </c>
      <c r="AC502" s="11" t="str">
        <f>IF(D502&gt;=460,"M",IF(D502&gt;=410,"1",IF(D502&gt;=320,"2",IF(D502&gt;=260,"3","-"))))</f>
        <v>M</v>
      </c>
    </row>
    <row r="503" spans="1:29" ht="12.75">
      <c r="A503" s="39" t="s">
        <v>657</v>
      </c>
      <c r="B503" s="73" t="s">
        <v>240</v>
      </c>
      <c r="C503" s="74" t="s">
        <v>47</v>
      </c>
      <c r="D503" s="75">
        <f>MAX(E503:AA503)</f>
        <v>468</v>
      </c>
      <c r="E503" s="76">
        <v>370</v>
      </c>
      <c r="F503" s="76">
        <v>427</v>
      </c>
      <c r="G503" s="76">
        <v>417</v>
      </c>
      <c r="H503" s="81">
        <v>453</v>
      </c>
      <c r="I503" s="32">
        <v>402</v>
      </c>
      <c r="J503" s="83">
        <v>468</v>
      </c>
      <c r="K503" s="33">
        <v>423</v>
      </c>
      <c r="L503" s="83">
        <v>443</v>
      </c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0">
        <f>AVERAGE(E503:AA503)</f>
        <v>425.375</v>
      </c>
      <c r="AC503" s="11" t="str">
        <f>IF(D503&gt;=460,"M",IF(D503&gt;=410,"1",IF(D503&gt;=320,"2",IF(D503&gt;=260,"3","-"))))</f>
        <v>M</v>
      </c>
    </row>
    <row r="504" spans="1:29" ht="12.75">
      <c r="A504" s="39" t="s">
        <v>658</v>
      </c>
      <c r="B504" s="73" t="s">
        <v>242</v>
      </c>
      <c r="C504" s="74" t="s">
        <v>65</v>
      </c>
      <c r="D504" s="75">
        <f>MAX(E504:AA504)</f>
        <v>464</v>
      </c>
      <c r="E504" s="76">
        <v>385</v>
      </c>
      <c r="F504" s="76">
        <v>414</v>
      </c>
      <c r="G504" s="76">
        <v>402</v>
      </c>
      <c r="H504" s="76">
        <v>420</v>
      </c>
      <c r="I504" s="82">
        <v>464</v>
      </c>
      <c r="J504" s="83">
        <v>434</v>
      </c>
      <c r="K504" s="83">
        <v>433</v>
      </c>
      <c r="L504" s="33">
        <v>421</v>
      </c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0">
        <f>AVERAGE(E504:AA504)</f>
        <v>421.625</v>
      </c>
      <c r="AC504" s="11" t="str">
        <f>IF(D504&gt;=460,"M",IF(D504&gt;=410,"1",IF(D504&gt;=320,"2",IF(D504&gt;=260,"3","-"))))</f>
        <v>M</v>
      </c>
    </row>
    <row r="505" spans="1:29" ht="12.75">
      <c r="A505" s="39" t="s">
        <v>659</v>
      </c>
      <c r="B505" s="73" t="s">
        <v>244</v>
      </c>
      <c r="C505" s="74" t="s">
        <v>14</v>
      </c>
      <c r="D505" s="75">
        <f>MAX(E505:AA505)</f>
        <v>448</v>
      </c>
      <c r="E505" s="81">
        <v>368</v>
      </c>
      <c r="F505" s="76">
        <v>257</v>
      </c>
      <c r="G505" s="76">
        <v>259</v>
      </c>
      <c r="H505" s="76">
        <v>315</v>
      </c>
      <c r="I505" s="32">
        <v>339</v>
      </c>
      <c r="J505" s="33">
        <v>309</v>
      </c>
      <c r="K505" s="33">
        <v>252</v>
      </c>
      <c r="L505" s="33">
        <v>254</v>
      </c>
      <c r="M505" s="33">
        <v>287</v>
      </c>
      <c r="N505" s="83">
        <v>363</v>
      </c>
      <c r="O505" s="83">
        <v>350</v>
      </c>
      <c r="P505" s="33">
        <v>448</v>
      </c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0">
        <f>AVERAGE(E505:AA505)</f>
        <v>316.75</v>
      </c>
      <c r="AC505" s="11" t="str">
        <f>IF(D505&gt;=460,"M",IF(D505&gt;=410,"1",IF(D505&gt;=320,"2",IF(D505&gt;=260,"3","-"))))</f>
        <v>1</v>
      </c>
    </row>
    <row r="506" spans="1:29" ht="12.75">
      <c r="A506" s="39" t="s">
        <v>660</v>
      </c>
      <c r="B506" s="73" t="s">
        <v>241</v>
      </c>
      <c r="C506" s="74" t="s">
        <v>65</v>
      </c>
      <c r="D506" s="75">
        <f>MAX(E506:AA506)</f>
        <v>430</v>
      </c>
      <c r="E506" s="76">
        <v>387</v>
      </c>
      <c r="F506" s="76">
        <v>336</v>
      </c>
      <c r="G506" s="76">
        <v>371</v>
      </c>
      <c r="H506" s="81">
        <v>425</v>
      </c>
      <c r="I506" s="32">
        <v>398</v>
      </c>
      <c r="J506" s="33">
        <v>360</v>
      </c>
      <c r="K506" s="33">
        <v>382</v>
      </c>
      <c r="L506" s="33">
        <v>338</v>
      </c>
      <c r="M506" s="83">
        <v>422</v>
      </c>
      <c r="N506" s="33">
        <v>408</v>
      </c>
      <c r="O506" s="83">
        <v>430</v>
      </c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0">
        <f>AVERAGE(E506:AA506)</f>
        <v>387</v>
      </c>
      <c r="AC506" s="11" t="str">
        <f>IF(D506&gt;=460,"M",IF(D506&gt;=410,"1",IF(D506&gt;=320,"2",IF(D506&gt;=260,"3","-"))))</f>
        <v>1</v>
      </c>
    </row>
    <row r="507" spans="1:29" ht="12.75">
      <c r="A507" s="39" t="s">
        <v>661</v>
      </c>
      <c r="B507" s="73" t="s">
        <v>582</v>
      </c>
      <c r="C507" s="74" t="s">
        <v>278</v>
      </c>
      <c r="D507" s="75">
        <f>MAX(E507:AA507)</f>
        <v>418</v>
      </c>
      <c r="E507" s="76">
        <v>393</v>
      </c>
      <c r="F507" s="76">
        <v>315</v>
      </c>
      <c r="G507" s="81">
        <v>393</v>
      </c>
      <c r="H507" s="81">
        <v>418</v>
      </c>
      <c r="I507" s="82">
        <v>414</v>
      </c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0">
        <f>AVERAGE(E507:AA507)</f>
        <v>386.6</v>
      </c>
      <c r="AC507" s="11" t="str">
        <f>IF(D507&gt;=460,"M",IF(D507&gt;=410,"1",IF(D507&gt;=320,"2",IF(D507&gt;=260,"3","-"))))</f>
        <v>1</v>
      </c>
    </row>
    <row r="508" spans="1:29" ht="12.75">
      <c r="A508" s="39" t="s">
        <v>662</v>
      </c>
      <c r="B508" s="73" t="s">
        <v>427</v>
      </c>
      <c r="C508" s="74" t="s">
        <v>278</v>
      </c>
      <c r="D508" s="75">
        <f>MAX(E508:AA508)</f>
        <v>397</v>
      </c>
      <c r="E508" s="76">
        <v>276</v>
      </c>
      <c r="F508" s="76">
        <v>246</v>
      </c>
      <c r="G508" s="76">
        <v>350</v>
      </c>
      <c r="H508" s="76">
        <v>343</v>
      </c>
      <c r="I508" s="32">
        <v>334</v>
      </c>
      <c r="J508" s="33">
        <v>349</v>
      </c>
      <c r="K508" s="33">
        <v>363</v>
      </c>
      <c r="L508" s="83">
        <v>395</v>
      </c>
      <c r="M508" s="33">
        <v>271</v>
      </c>
      <c r="N508" s="33">
        <v>339</v>
      </c>
      <c r="O508" s="83">
        <v>383</v>
      </c>
      <c r="P508" s="83">
        <v>397</v>
      </c>
      <c r="Q508" s="33">
        <v>374</v>
      </c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0">
        <f>AVERAGE(E508:AA508)</f>
        <v>340</v>
      </c>
      <c r="AC508" s="11" t="str">
        <f>IF(D508&gt;=460,"M",IF(D508&gt;=410,"1",IF(D508&gt;=320,"2",IF(D508&gt;=260,"3","-"))))</f>
        <v>2</v>
      </c>
    </row>
    <row r="509" spans="1:29" ht="12.75">
      <c r="A509" s="39" t="s">
        <v>663</v>
      </c>
      <c r="B509" s="116" t="s">
        <v>480</v>
      </c>
      <c r="C509" s="117" t="s">
        <v>14</v>
      </c>
      <c r="D509" s="75">
        <f>MAX(E509:AA509)</f>
        <v>380</v>
      </c>
      <c r="E509" s="78">
        <v>379</v>
      </c>
      <c r="F509" s="78">
        <v>380</v>
      </c>
      <c r="G509" s="78">
        <v>340</v>
      </c>
      <c r="H509" s="77"/>
      <c r="I509" s="77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30">
        <f>AVERAGE(E509:AA509)</f>
        <v>366.3333333333333</v>
      </c>
      <c r="AC509" s="11" t="str">
        <f>IF(D509&gt;=460,"M",IF(D509&gt;=410,"1",IF(D509&gt;=320,"2",IF(D509&gt;=260,"3","-"))))</f>
        <v>2</v>
      </c>
    </row>
    <row r="510" spans="1:29" ht="12.75">
      <c r="A510" s="39" t="s">
        <v>664</v>
      </c>
      <c r="B510" s="73" t="s">
        <v>245</v>
      </c>
      <c r="C510" s="74" t="s">
        <v>20</v>
      </c>
      <c r="D510" s="75">
        <f>MAX(E510:AA510)</f>
        <v>349</v>
      </c>
      <c r="E510" s="76">
        <v>165</v>
      </c>
      <c r="F510" s="76">
        <v>240</v>
      </c>
      <c r="G510" s="81">
        <v>279</v>
      </c>
      <c r="H510" s="81">
        <v>265</v>
      </c>
      <c r="I510" s="82">
        <v>349</v>
      </c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0">
        <f>AVERAGE(E510:AA510)</f>
        <v>259.6</v>
      </c>
      <c r="AC510" s="11" t="str">
        <f>IF(D510&gt;=460,"M",IF(D510&gt;=410,"1",IF(D510&gt;=320,"2",IF(D510&gt;=260,"3","-"))))</f>
        <v>2</v>
      </c>
    </row>
    <row r="511" spans="1:29" ht="12.75">
      <c r="A511" s="39" t="s">
        <v>665</v>
      </c>
      <c r="B511" s="73" t="s">
        <v>535</v>
      </c>
      <c r="C511" s="74" t="s">
        <v>346</v>
      </c>
      <c r="D511" s="75">
        <f>MAX(E511:AA511)</f>
        <v>330</v>
      </c>
      <c r="E511" s="81">
        <v>218</v>
      </c>
      <c r="F511" s="81">
        <v>224</v>
      </c>
      <c r="G511" s="81">
        <v>330</v>
      </c>
      <c r="H511" s="81"/>
      <c r="I511" s="32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0">
        <f>AVERAGE(E511:AA511)</f>
        <v>257.3333333333333</v>
      </c>
      <c r="AC511" s="11" t="str">
        <f>IF(D511&gt;=460,"M",IF(D511&gt;=410,"1",IF(D511&gt;=320,"2",IF(D511&gt;=260,"3","-"))))</f>
        <v>2</v>
      </c>
    </row>
    <row r="512" spans="1:29" ht="12.75">
      <c r="A512" s="39" t="s">
        <v>666</v>
      </c>
      <c r="B512" s="73" t="s">
        <v>467</v>
      </c>
      <c r="C512" s="74" t="s">
        <v>41</v>
      </c>
      <c r="D512" s="75">
        <f>MAX(E512:AA512)</f>
        <v>285</v>
      </c>
      <c r="E512" s="76">
        <v>178</v>
      </c>
      <c r="F512" s="76">
        <v>227</v>
      </c>
      <c r="G512" s="81">
        <v>276</v>
      </c>
      <c r="H512" s="76">
        <v>215</v>
      </c>
      <c r="I512" s="82">
        <v>260</v>
      </c>
      <c r="J512" s="83">
        <v>285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0">
        <f>AVERAGE(E512:AA512)</f>
        <v>240.16666666666666</v>
      </c>
      <c r="AC512" s="11" t="str">
        <f>IF(D512&gt;=460,"M",IF(D512&gt;=410,"1",IF(D512&gt;=320,"2",IF(D512&gt;=260,"3","-"))))</f>
        <v>3</v>
      </c>
    </row>
    <row r="513" spans="1:29" ht="12.75">
      <c r="A513" s="39" t="s">
        <v>667</v>
      </c>
      <c r="B513" s="73" t="s">
        <v>602</v>
      </c>
      <c r="C513" s="74" t="s">
        <v>278</v>
      </c>
      <c r="D513" s="75">
        <f>MAX(E513:AA513)</f>
        <v>279</v>
      </c>
      <c r="E513" s="76">
        <v>152</v>
      </c>
      <c r="F513" s="81">
        <v>267</v>
      </c>
      <c r="G513" s="81">
        <v>279</v>
      </c>
      <c r="H513" s="81">
        <v>263</v>
      </c>
      <c r="I513" s="82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0">
        <f>AVERAGE(E513:AA513)</f>
        <v>240.25</v>
      </c>
      <c r="AC513" s="11" t="str">
        <f>IF(D513&gt;=460,"M",IF(D513&gt;=410,"1",IF(D513&gt;=320,"2",IF(D513&gt;=260,"3","-"))))</f>
        <v>3</v>
      </c>
    </row>
    <row r="514" spans="1:29" ht="12.75">
      <c r="A514" s="39" t="s">
        <v>668</v>
      </c>
      <c r="B514" s="73" t="s">
        <v>625</v>
      </c>
      <c r="C514" s="74" t="s">
        <v>31</v>
      </c>
      <c r="D514" s="75">
        <f>MAX(E514:AA514)</f>
        <v>242</v>
      </c>
      <c r="E514" s="76">
        <v>188</v>
      </c>
      <c r="F514" s="76">
        <v>242</v>
      </c>
      <c r="G514" s="76"/>
      <c r="H514" s="81"/>
      <c r="I514" s="82"/>
      <c r="J514" s="8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0">
        <f>AVERAGE(E514:AA514)</f>
        <v>215</v>
      </c>
      <c r="AC514" s="11" t="str">
        <f>IF(D514&gt;=460,"M",IF(D514&gt;=410,"1",IF(D514&gt;=320,"2",IF(D514&gt;=260,"3","-"))))</f>
        <v>-</v>
      </c>
    </row>
    <row r="515" spans="1:29" ht="13.5" thickBot="1">
      <c r="A515" s="44" t="s">
        <v>669</v>
      </c>
      <c r="B515" s="90" t="s">
        <v>601</v>
      </c>
      <c r="C515" s="91" t="s">
        <v>346</v>
      </c>
      <c r="D515" s="47">
        <f>MAX(E515:AA515)</f>
        <v>161</v>
      </c>
      <c r="E515" s="92">
        <v>161</v>
      </c>
      <c r="F515" s="97"/>
      <c r="G515" s="97"/>
      <c r="H515" s="97"/>
      <c r="I515" s="49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30">
        <f>AVERAGE(E515:AA515)</f>
        <v>161</v>
      </c>
      <c r="AC515" s="11" t="str">
        <f>IF(D515&gt;=460,"M",IF(D515&gt;=410,"1",IF(D515&gt;=320,"2",IF(D515&gt;=260,"3","-"))))</f>
        <v>-</v>
      </c>
    </row>
    <row r="517" spans="1:27" ht="15" customHeight="1">
      <c r="A517" s="8"/>
      <c r="B517" s="16" t="s">
        <v>320</v>
      </c>
      <c r="D517" s="15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6" customHeight="1" thickBot="1">
      <c r="A518" s="8"/>
      <c r="B518" s="18"/>
      <c r="C518" s="19"/>
      <c r="D518" s="15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8" ht="13.5" thickBot="1">
      <c r="A519" s="20" t="s">
        <v>0</v>
      </c>
      <c r="B519" s="21" t="s">
        <v>1</v>
      </c>
      <c r="C519" s="21" t="s">
        <v>2</v>
      </c>
      <c r="D519" s="22" t="s">
        <v>6</v>
      </c>
      <c r="E519" s="204" t="s">
        <v>3</v>
      </c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10" t="s">
        <v>7</v>
      </c>
    </row>
    <row r="520" spans="1:28" ht="12.75">
      <c r="A520" s="67" t="s">
        <v>82</v>
      </c>
      <c r="B520" s="201" t="s">
        <v>262</v>
      </c>
      <c r="C520" s="202" t="s">
        <v>14</v>
      </c>
      <c r="D520" s="69">
        <f>MAX(E520:AA520)</f>
        <v>550</v>
      </c>
      <c r="E520" s="140">
        <v>520</v>
      </c>
      <c r="F520" s="140">
        <v>532</v>
      </c>
      <c r="G520" s="140">
        <v>550</v>
      </c>
      <c r="H520" s="100"/>
      <c r="I520" s="100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  <c r="AA520" s="203"/>
      <c r="AB520" s="30">
        <f>AVERAGE(E520:AA520)</f>
        <v>534</v>
      </c>
    </row>
    <row r="521" spans="1:28" ht="12.75">
      <c r="A521" s="39" t="s">
        <v>656</v>
      </c>
      <c r="B521" s="73" t="s">
        <v>614</v>
      </c>
      <c r="C521" s="74" t="s">
        <v>14</v>
      </c>
      <c r="D521" s="75">
        <f>MAX(E521:AA521)</f>
        <v>541</v>
      </c>
      <c r="E521" s="81">
        <v>475</v>
      </c>
      <c r="F521" s="81">
        <v>506</v>
      </c>
      <c r="G521" s="81">
        <v>541</v>
      </c>
      <c r="H521" s="81"/>
      <c r="I521" s="82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0">
        <f>AVERAGE(E521:AA521)</f>
        <v>507.3333333333333</v>
      </c>
    </row>
    <row r="522" spans="1:28" ht="12.75">
      <c r="A522" s="39" t="s">
        <v>657</v>
      </c>
      <c r="B522" s="73" t="s">
        <v>230</v>
      </c>
      <c r="C522" s="74" t="s">
        <v>65</v>
      </c>
      <c r="D522" s="75">
        <f>MAX(E522:AA522)</f>
        <v>540</v>
      </c>
      <c r="E522" s="77">
        <v>531</v>
      </c>
      <c r="F522" s="77">
        <v>509</v>
      </c>
      <c r="G522" s="78">
        <v>534</v>
      </c>
      <c r="H522" s="81">
        <v>540</v>
      </c>
      <c r="I522" s="32">
        <v>519</v>
      </c>
      <c r="J522" s="83">
        <v>537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0">
        <f>AVERAGE(E522:AA522)</f>
        <v>528.3333333333334</v>
      </c>
    </row>
    <row r="523" spans="1:28" ht="12.75">
      <c r="A523" s="39" t="s">
        <v>658</v>
      </c>
      <c r="B523" s="73" t="s">
        <v>247</v>
      </c>
      <c r="C523" s="74" t="s">
        <v>47</v>
      </c>
      <c r="D523" s="75">
        <f>MAX(E523:AA523)</f>
        <v>535</v>
      </c>
      <c r="E523" s="76">
        <v>451</v>
      </c>
      <c r="F523" s="76">
        <v>464</v>
      </c>
      <c r="G523" s="81">
        <v>505</v>
      </c>
      <c r="H523" s="76">
        <v>482</v>
      </c>
      <c r="I523" s="82">
        <v>504</v>
      </c>
      <c r="J523" s="82">
        <v>535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0">
        <f>AVERAGE(E523:AA523)</f>
        <v>490.1666666666667</v>
      </c>
    </row>
    <row r="524" spans="1:28" ht="12.75">
      <c r="A524" s="39" t="s">
        <v>659</v>
      </c>
      <c r="B524" s="73" t="s">
        <v>248</v>
      </c>
      <c r="C524" s="74" t="s">
        <v>11</v>
      </c>
      <c r="D524" s="75">
        <f>MAX(E524:AA524)</f>
        <v>532</v>
      </c>
      <c r="E524" s="80">
        <v>325</v>
      </c>
      <c r="F524" s="76">
        <v>379</v>
      </c>
      <c r="G524" s="76">
        <v>392</v>
      </c>
      <c r="H524" s="81">
        <v>500</v>
      </c>
      <c r="I524" s="82">
        <v>456</v>
      </c>
      <c r="J524" s="83">
        <v>532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0">
        <f>AVERAGE(E524:AA524)</f>
        <v>430.6666666666667</v>
      </c>
    </row>
    <row r="525" spans="1:28" ht="12.75">
      <c r="A525" s="39" t="s">
        <v>660</v>
      </c>
      <c r="B525" s="79" t="s">
        <v>238</v>
      </c>
      <c r="C525" s="74" t="s">
        <v>11</v>
      </c>
      <c r="D525" s="75">
        <f>MAX(E525:AA525)</f>
        <v>522</v>
      </c>
      <c r="E525" s="87">
        <v>522</v>
      </c>
      <c r="F525" s="76">
        <v>492</v>
      </c>
      <c r="G525" s="81">
        <v>502</v>
      </c>
      <c r="H525" s="81">
        <v>508</v>
      </c>
      <c r="I525" s="32">
        <v>477</v>
      </c>
      <c r="J525" s="33">
        <v>468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0">
        <f>AVERAGE(E525:AA525)</f>
        <v>494.8333333333333</v>
      </c>
    </row>
    <row r="526" spans="1:28" ht="12.75">
      <c r="A526" s="39" t="s">
        <v>661</v>
      </c>
      <c r="B526" s="73" t="s">
        <v>257</v>
      </c>
      <c r="C526" s="74" t="s">
        <v>47</v>
      </c>
      <c r="D526" s="75">
        <f>MAX(E526:AA526)</f>
        <v>521</v>
      </c>
      <c r="E526" s="76">
        <v>444</v>
      </c>
      <c r="F526" s="76">
        <v>410</v>
      </c>
      <c r="G526" s="76">
        <v>491</v>
      </c>
      <c r="H526" s="76">
        <v>488</v>
      </c>
      <c r="I526" s="82">
        <v>507</v>
      </c>
      <c r="J526" s="83">
        <v>508</v>
      </c>
      <c r="K526" s="83">
        <v>521</v>
      </c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0">
        <f>AVERAGE(E526:AA526)</f>
        <v>481.2857142857143</v>
      </c>
    </row>
    <row r="527" spans="1:28" ht="12.75">
      <c r="A527" s="39" t="s">
        <v>662</v>
      </c>
      <c r="B527" s="73" t="s">
        <v>250</v>
      </c>
      <c r="C527" s="74" t="s">
        <v>5</v>
      </c>
      <c r="D527" s="75">
        <f>MAX(E527:AA527)</f>
        <v>499</v>
      </c>
      <c r="E527" s="78">
        <v>499</v>
      </c>
      <c r="F527" s="78">
        <v>483</v>
      </c>
      <c r="G527" s="78">
        <v>498</v>
      </c>
      <c r="H527" s="76">
        <v>457</v>
      </c>
      <c r="I527" s="32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0">
        <f>AVERAGE(E527:AA527)</f>
        <v>484.25</v>
      </c>
    </row>
    <row r="528" spans="1:28" ht="12.75">
      <c r="A528" s="39" t="s">
        <v>663</v>
      </c>
      <c r="B528" s="73" t="s">
        <v>404</v>
      </c>
      <c r="C528" s="74" t="s">
        <v>11</v>
      </c>
      <c r="D528" s="75">
        <f>MAX(E528:AA528)</f>
        <v>487</v>
      </c>
      <c r="E528" s="87">
        <v>455</v>
      </c>
      <c r="F528" s="81">
        <v>487</v>
      </c>
      <c r="G528" s="81">
        <v>481</v>
      </c>
      <c r="H528" s="76">
        <v>403</v>
      </c>
      <c r="I528" s="32">
        <v>444</v>
      </c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0">
        <f>AVERAGE(E528:AA528)</f>
        <v>454</v>
      </c>
    </row>
    <row r="529" spans="1:28" ht="12.75">
      <c r="A529" s="39" t="s">
        <v>664</v>
      </c>
      <c r="B529" s="73" t="s">
        <v>626</v>
      </c>
      <c r="C529" s="74" t="s">
        <v>278</v>
      </c>
      <c r="D529" s="75">
        <f>MAX(E529:AA529)</f>
        <v>486</v>
      </c>
      <c r="E529" s="77">
        <v>478</v>
      </c>
      <c r="F529" s="76">
        <v>486</v>
      </c>
      <c r="G529" s="76"/>
      <c r="H529" s="76"/>
      <c r="I529" s="32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0">
        <f>AVERAGE(E529:AA529)</f>
        <v>482</v>
      </c>
    </row>
    <row r="530" spans="1:28" ht="12.75">
      <c r="A530" s="39" t="s">
        <v>665</v>
      </c>
      <c r="B530" s="116" t="s">
        <v>603</v>
      </c>
      <c r="C530" s="117" t="s">
        <v>11</v>
      </c>
      <c r="D530" s="75">
        <f>MAX(E530:AA530)</f>
        <v>479</v>
      </c>
      <c r="E530" s="77">
        <v>397</v>
      </c>
      <c r="F530" s="78">
        <v>432</v>
      </c>
      <c r="G530" s="77">
        <v>312</v>
      </c>
      <c r="H530" s="77">
        <v>391</v>
      </c>
      <c r="I530" s="78">
        <v>479</v>
      </c>
      <c r="J530" s="183">
        <v>474</v>
      </c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30">
        <f>AVERAGE(E530:AA530)</f>
        <v>414.1666666666667</v>
      </c>
    </row>
    <row r="531" spans="1:28" ht="12.75">
      <c r="A531" s="39" t="s">
        <v>666</v>
      </c>
      <c r="B531" s="73" t="s">
        <v>481</v>
      </c>
      <c r="C531" s="74" t="s">
        <v>14</v>
      </c>
      <c r="D531" s="75">
        <f>MAX(E531:AA531)</f>
        <v>465</v>
      </c>
      <c r="E531" s="87">
        <v>452</v>
      </c>
      <c r="F531" s="76">
        <v>446</v>
      </c>
      <c r="G531" s="81">
        <v>465</v>
      </c>
      <c r="H531" s="81">
        <v>452</v>
      </c>
      <c r="I531" s="32">
        <v>451</v>
      </c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0">
        <f>AVERAGE(E531:AA531)</f>
        <v>453.2</v>
      </c>
    </row>
    <row r="532" spans="1:28" ht="12.75">
      <c r="A532" s="39" t="s">
        <v>667</v>
      </c>
      <c r="B532" s="73" t="s">
        <v>246</v>
      </c>
      <c r="C532" s="74" t="s">
        <v>14</v>
      </c>
      <c r="D532" s="75">
        <f>MAX(E532:AA532)</f>
        <v>453</v>
      </c>
      <c r="E532" s="77">
        <v>453</v>
      </c>
      <c r="F532" s="76"/>
      <c r="G532" s="76"/>
      <c r="H532" s="76"/>
      <c r="I532" s="32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0">
        <f>AVERAGE(E532:AA532)</f>
        <v>453</v>
      </c>
    </row>
    <row r="533" spans="1:28" ht="12.75">
      <c r="A533" s="39" t="s">
        <v>668</v>
      </c>
      <c r="B533" s="73" t="s">
        <v>252</v>
      </c>
      <c r="C533" s="74" t="s">
        <v>14</v>
      </c>
      <c r="D533" s="75">
        <f>MAX(E533:AA533)</f>
        <v>451</v>
      </c>
      <c r="E533" s="77">
        <v>451</v>
      </c>
      <c r="F533" s="76"/>
      <c r="G533" s="76"/>
      <c r="H533" s="76"/>
      <c r="I533" s="32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0">
        <f>AVERAGE(E533:AA533)</f>
        <v>451</v>
      </c>
    </row>
    <row r="534" spans="1:28" ht="12.75">
      <c r="A534" s="39" t="s">
        <v>669</v>
      </c>
      <c r="B534" s="73" t="s">
        <v>653</v>
      </c>
      <c r="C534" s="74" t="s">
        <v>126</v>
      </c>
      <c r="D534" s="75">
        <f>MAX(E534:AA534)</f>
        <v>445</v>
      </c>
      <c r="E534" s="76">
        <v>445</v>
      </c>
      <c r="F534" s="81"/>
      <c r="G534" s="81"/>
      <c r="H534" s="76"/>
      <c r="I534" s="32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0">
        <f>AVERAGE(E534:AA534)</f>
        <v>445</v>
      </c>
    </row>
    <row r="535" spans="1:28" ht="12.75">
      <c r="A535" s="39" t="s">
        <v>670</v>
      </c>
      <c r="B535" s="73" t="s">
        <v>263</v>
      </c>
      <c r="C535" s="74" t="s">
        <v>47</v>
      </c>
      <c r="D535" s="75">
        <f>MAX(E535:AA535)</f>
        <v>436</v>
      </c>
      <c r="E535" s="77">
        <v>436</v>
      </c>
      <c r="F535" s="76">
        <v>404</v>
      </c>
      <c r="G535" s="76"/>
      <c r="H535" s="76"/>
      <c r="I535" s="32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0">
        <f>AVERAGE(E535:AA535)</f>
        <v>420</v>
      </c>
    </row>
    <row r="536" spans="1:28" ht="12.75">
      <c r="A536" s="39" t="s">
        <v>671</v>
      </c>
      <c r="B536" s="73" t="s">
        <v>259</v>
      </c>
      <c r="C536" s="74" t="s">
        <v>11</v>
      </c>
      <c r="D536" s="75">
        <f>MAX(E536:AA536)</f>
        <v>434</v>
      </c>
      <c r="E536" s="76">
        <v>334</v>
      </c>
      <c r="F536" s="76">
        <v>382</v>
      </c>
      <c r="G536" s="81">
        <v>416</v>
      </c>
      <c r="H536" s="81">
        <v>434</v>
      </c>
      <c r="I536" s="82">
        <v>402</v>
      </c>
      <c r="J536" s="33">
        <v>401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0">
        <f>AVERAGE(E536:AA536)</f>
        <v>394.8333333333333</v>
      </c>
    </row>
    <row r="537" spans="1:28" ht="12.75">
      <c r="A537" s="39" t="s">
        <v>672</v>
      </c>
      <c r="B537" s="73" t="s">
        <v>255</v>
      </c>
      <c r="C537" s="74" t="s">
        <v>47</v>
      </c>
      <c r="D537" s="75">
        <f>MAX(E537:AA537)</f>
        <v>431</v>
      </c>
      <c r="E537" s="76">
        <v>329</v>
      </c>
      <c r="F537" s="76">
        <v>342</v>
      </c>
      <c r="G537" s="81">
        <v>352</v>
      </c>
      <c r="H537" s="81">
        <v>431</v>
      </c>
      <c r="I537" s="82">
        <v>382</v>
      </c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0">
        <f>AVERAGE(E537:AA537)</f>
        <v>367.2</v>
      </c>
    </row>
    <row r="538" spans="1:28" ht="12.75">
      <c r="A538" s="39" t="s">
        <v>673</v>
      </c>
      <c r="B538" s="73" t="s">
        <v>261</v>
      </c>
      <c r="C538" s="74" t="s">
        <v>65</v>
      </c>
      <c r="D538" s="75">
        <f>MAX(E538:AA538)</f>
        <v>409</v>
      </c>
      <c r="E538" s="76">
        <v>409</v>
      </c>
      <c r="F538" s="76"/>
      <c r="G538" s="76"/>
      <c r="H538" s="76"/>
      <c r="I538" s="32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0">
        <f>AVERAGE(E538:AA538)</f>
        <v>409</v>
      </c>
    </row>
    <row r="539" spans="1:28" ht="12.75">
      <c r="A539" s="39" t="s">
        <v>674</v>
      </c>
      <c r="B539" s="73" t="s">
        <v>615</v>
      </c>
      <c r="C539" s="74" t="s">
        <v>11</v>
      </c>
      <c r="D539" s="75">
        <f>MAX(E539:AA539)</f>
        <v>404</v>
      </c>
      <c r="E539" s="76">
        <v>404</v>
      </c>
      <c r="F539" s="76"/>
      <c r="G539" s="81"/>
      <c r="H539" s="81"/>
      <c r="I539" s="82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0">
        <f>AVERAGE(E539:AA539)</f>
        <v>404</v>
      </c>
    </row>
    <row r="540" spans="1:28" ht="12.75">
      <c r="A540" s="39" t="s">
        <v>675</v>
      </c>
      <c r="B540" s="73" t="s">
        <v>253</v>
      </c>
      <c r="C540" s="74" t="s">
        <v>47</v>
      </c>
      <c r="D540" s="75">
        <f>MAX(E540:AA540)</f>
        <v>381</v>
      </c>
      <c r="E540" s="81">
        <v>294</v>
      </c>
      <c r="F540" s="76">
        <v>219</v>
      </c>
      <c r="G540" s="76">
        <v>193</v>
      </c>
      <c r="H540" s="81">
        <v>289</v>
      </c>
      <c r="I540" s="82">
        <v>381</v>
      </c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0">
        <f>AVERAGE(E540:AA540)</f>
        <v>275.2</v>
      </c>
    </row>
    <row r="541" spans="1:28" ht="12.75">
      <c r="A541" s="39" t="s">
        <v>676</v>
      </c>
      <c r="B541" s="73" t="s">
        <v>487</v>
      </c>
      <c r="C541" s="74" t="s">
        <v>65</v>
      </c>
      <c r="D541" s="75">
        <f>MAX(E541:AA541)</f>
        <v>381</v>
      </c>
      <c r="E541" s="77">
        <v>381</v>
      </c>
      <c r="F541" s="76">
        <v>136</v>
      </c>
      <c r="G541" s="76"/>
      <c r="H541" s="76"/>
      <c r="I541" s="32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0">
        <f>AVERAGE(E541:AA541)</f>
        <v>258.5</v>
      </c>
    </row>
    <row r="542" spans="1:28" ht="12.75">
      <c r="A542" s="39" t="s">
        <v>677</v>
      </c>
      <c r="B542" s="73" t="s">
        <v>612</v>
      </c>
      <c r="C542" s="74" t="s">
        <v>11</v>
      </c>
      <c r="D542" s="75">
        <f>MAX(E542:AA542)</f>
        <v>379</v>
      </c>
      <c r="E542" s="80">
        <v>379</v>
      </c>
      <c r="F542" s="81"/>
      <c r="G542" s="81"/>
      <c r="H542" s="81"/>
      <c r="I542" s="32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0">
        <f>AVERAGE(E542:AA542)</f>
        <v>379</v>
      </c>
    </row>
    <row r="543" spans="1:28" ht="12.75">
      <c r="A543" s="39" t="s">
        <v>678</v>
      </c>
      <c r="B543" s="73" t="s">
        <v>654</v>
      </c>
      <c r="C543" s="74" t="s">
        <v>14</v>
      </c>
      <c r="D543" s="75">
        <f>MAX(E543:AA543)</f>
        <v>368</v>
      </c>
      <c r="E543" s="76">
        <v>368</v>
      </c>
      <c r="F543" s="81"/>
      <c r="G543" s="81"/>
      <c r="H543" s="81"/>
      <c r="I543" s="82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0">
        <f>AVERAGE(E543:AA543)</f>
        <v>368</v>
      </c>
    </row>
    <row r="544" spans="1:28" ht="12.75">
      <c r="A544" s="39" t="s">
        <v>679</v>
      </c>
      <c r="B544" s="73" t="s">
        <v>254</v>
      </c>
      <c r="C544" s="74" t="s">
        <v>65</v>
      </c>
      <c r="D544" s="75">
        <f>MAX(E544:AA544)</f>
        <v>360</v>
      </c>
      <c r="E544" s="77">
        <v>360</v>
      </c>
      <c r="F544" s="76"/>
      <c r="G544" s="76"/>
      <c r="H544" s="76"/>
      <c r="I544" s="32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0">
        <f>AVERAGE(E544:AA544)</f>
        <v>360</v>
      </c>
    </row>
    <row r="545" spans="1:28" ht="12.75">
      <c r="A545" s="39" t="s">
        <v>680</v>
      </c>
      <c r="B545" s="73" t="s">
        <v>258</v>
      </c>
      <c r="C545" s="74" t="s">
        <v>65</v>
      </c>
      <c r="D545" s="75">
        <f>MAX(E545:AA545)</f>
        <v>355</v>
      </c>
      <c r="E545" s="77">
        <v>355</v>
      </c>
      <c r="F545" s="76"/>
      <c r="G545" s="76"/>
      <c r="H545" s="76"/>
      <c r="I545" s="32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0">
        <f>AVERAGE(E545:AA545)</f>
        <v>355</v>
      </c>
    </row>
    <row r="546" spans="1:28" ht="12.75">
      <c r="A546" s="39" t="s">
        <v>681</v>
      </c>
      <c r="B546" s="73" t="s">
        <v>260</v>
      </c>
      <c r="C546" s="74" t="s">
        <v>47</v>
      </c>
      <c r="D546" s="75">
        <f>MAX(E546:AA546)</f>
        <v>355</v>
      </c>
      <c r="E546" s="76">
        <v>230</v>
      </c>
      <c r="F546" s="76">
        <v>270</v>
      </c>
      <c r="G546" s="76">
        <v>330</v>
      </c>
      <c r="H546" s="81">
        <v>352</v>
      </c>
      <c r="I546" s="82">
        <v>355</v>
      </c>
      <c r="J546" s="33">
        <v>317</v>
      </c>
      <c r="K546" s="33">
        <v>318</v>
      </c>
      <c r="L546" s="83">
        <v>342</v>
      </c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0">
        <f>AVERAGE(E546:AA546)</f>
        <v>314.25</v>
      </c>
    </row>
    <row r="547" spans="1:28" ht="12.75">
      <c r="A547" s="39" t="s">
        <v>682</v>
      </c>
      <c r="B547" s="73" t="s">
        <v>249</v>
      </c>
      <c r="C547" s="74" t="s">
        <v>14</v>
      </c>
      <c r="D547" s="75">
        <f>MAX(E547:AA547)</f>
        <v>351</v>
      </c>
      <c r="E547" s="78">
        <v>342</v>
      </c>
      <c r="F547" s="78">
        <v>351</v>
      </c>
      <c r="G547" s="77">
        <v>338</v>
      </c>
      <c r="H547" s="81">
        <v>346</v>
      </c>
      <c r="I547" s="32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0">
        <f>AVERAGE(E547:AA547)</f>
        <v>344.25</v>
      </c>
    </row>
    <row r="548" spans="1:28" ht="12.75">
      <c r="A548" s="39" t="s">
        <v>683</v>
      </c>
      <c r="B548" s="73" t="s">
        <v>256</v>
      </c>
      <c r="C548" s="74" t="s">
        <v>65</v>
      </c>
      <c r="D548" s="75">
        <f>MAX(E548:AA548)</f>
        <v>336</v>
      </c>
      <c r="E548" s="77">
        <v>253</v>
      </c>
      <c r="F548" s="77">
        <v>240</v>
      </c>
      <c r="G548" s="78">
        <v>277</v>
      </c>
      <c r="H548" s="81">
        <v>288</v>
      </c>
      <c r="I548" s="82">
        <v>336</v>
      </c>
      <c r="J548" s="33">
        <v>245</v>
      </c>
      <c r="K548" s="33">
        <v>246</v>
      </c>
      <c r="L548" s="33">
        <v>241</v>
      </c>
      <c r="M548" s="33">
        <v>273</v>
      </c>
      <c r="N548" s="33">
        <v>203</v>
      </c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0">
        <f>AVERAGE(E548:AA548)</f>
        <v>260.2</v>
      </c>
    </row>
    <row r="549" spans="1:28" ht="12.75">
      <c r="A549" s="39" t="s">
        <v>684</v>
      </c>
      <c r="B549" s="73" t="s">
        <v>613</v>
      </c>
      <c r="C549" s="74" t="s">
        <v>11</v>
      </c>
      <c r="D549" s="75">
        <f>MAX(E549:AA549)</f>
        <v>303</v>
      </c>
      <c r="E549" s="81">
        <v>200</v>
      </c>
      <c r="F549" s="81">
        <v>303</v>
      </c>
      <c r="G549" s="81">
        <v>273</v>
      </c>
      <c r="H549" s="76"/>
      <c r="I549" s="32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0">
        <f>AVERAGE(E549:AA549)</f>
        <v>258.6666666666667</v>
      </c>
    </row>
    <row r="550" spans="1:28" ht="12.75">
      <c r="A550" s="39" t="s">
        <v>685</v>
      </c>
      <c r="B550" s="118" t="s">
        <v>482</v>
      </c>
      <c r="C550" s="119" t="s">
        <v>65</v>
      </c>
      <c r="D550" s="75">
        <f>MAX(E550:AA550)</f>
        <v>289</v>
      </c>
      <c r="E550" s="120">
        <v>170</v>
      </c>
      <c r="F550" s="120">
        <v>184</v>
      </c>
      <c r="G550" s="150">
        <v>289</v>
      </c>
      <c r="H550" s="43">
        <v>248</v>
      </c>
      <c r="I550" s="37">
        <v>275</v>
      </c>
      <c r="J550" s="29">
        <v>269</v>
      </c>
      <c r="K550" s="38">
        <v>274</v>
      </c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30">
        <f>AVERAGE(E550:AA550)</f>
        <v>244.14285714285714</v>
      </c>
    </row>
    <row r="551" spans="1:28" ht="12.75">
      <c r="A551" s="39" t="s">
        <v>686</v>
      </c>
      <c r="B551" s="118" t="s">
        <v>483</v>
      </c>
      <c r="C551" s="119" t="s">
        <v>65</v>
      </c>
      <c r="D551" s="75">
        <f>MAX(E551:AA551)</f>
        <v>274</v>
      </c>
      <c r="E551" s="120">
        <v>158</v>
      </c>
      <c r="F551" s="120">
        <v>197</v>
      </c>
      <c r="G551" s="150">
        <v>206</v>
      </c>
      <c r="H551" s="93">
        <v>274</v>
      </c>
      <c r="I551" s="37">
        <v>272</v>
      </c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30">
        <f>AVERAGE(E551:AA551)</f>
        <v>221.4</v>
      </c>
    </row>
    <row r="552" spans="1:28" ht="12.75">
      <c r="A552" s="39" t="s">
        <v>687</v>
      </c>
      <c r="B552" s="118" t="s">
        <v>251</v>
      </c>
      <c r="C552" s="119" t="s">
        <v>65</v>
      </c>
      <c r="D552" s="75">
        <f>MAX(E552:AA552)</f>
        <v>219</v>
      </c>
      <c r="E552" s="43">
        <v>133</v>
      </c>
      <c r="F552" s="43">
        <v>92</v>
      </c>
      <c r="G552" s="93">
        <v>219</v>
      </c>
      <c r="H552" s="93">
        <v>155</v>
      </c>
      <c r="I552" s="37">
        <v>198</v>
      </c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30">
        <f>AVERAGE(E552:AA552)</f>
        <v>159.4</v>
      </c>
    </row>
    <row r="553" spans="1:28" ht="13.5" thickBot="1">
      <c r="A553" s="44" t="s">
        <v>688</v>
      </c>
      <c r="B553" s="90" t="s">
        <v>655</v>
      </c>
      <c r="C553" s="91" t="s">
        <v>65</v>
      </c>
      <c r="D553" s="47">
        <f>MAX(E553:AA553)</f>
        <v>117</v>
      </c>
      <c r="E553" s="92">
        <v>117</v>
      </c>
      <c r="F553" s="92"/>
      <c r="G553" s="97"/>
      <c r="H553" s="97"/>
      <c r="I553" s="174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30">
        <f>AVERAGE(E553:AA553)</f>
        <v>117</v>
      </c>
    </row>
  </sheetData>
  <sheetProtection sheet="1" objects="1" scenarios="1"/>
  <mergeCells count="15">
    <mergeCell ref="C1:D2"/>
    <mergeCell ref="E207:AA207"/>
    <mergeCell ref="E6:AA6"/>
    <mergeCell ref="E1:AA2"/>
    <mergeCell ref="E159:AA159"/>
    <mergeCell ref="E121:AA121"/>
    <mergeCell ref="E216:AA216"/>
    <mergeCell ref="E256:AA256"/>
    <mergeCell ref="E275:AA275"/>
    <mergeCell ref="E327:AA327"/>
    <mergeCell ref="E519:AA519"/>
    <mergeCell ref="E354:AA354"/>
    <mergeCell ref="E429:AA429"/>
    <mergeCell ref="E449:AA449"/>
    <mergeCell ref="E500:AA500"/>
  </mergeCells>
  <printOptions horizontalCentered="1"/>
  <pageMargins left="0.7874015748031497" right="0.7874015748031497" top="1.1811023622047245" bottom="0.984251968503937" header="0.5118110236220472" footer="0.5118110236220472"/>
  <pageSetup fitToHeight="16" fitToWidth="1" horizontalDpi="300" verticalDpi="300" orientation="landscape" paperSize="9" scale="92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421875" style="12" customWidth="1"/>
    <col min="2" max="2" width="19.140625" style="12" customWidth="1"/>
    <col min="3" max="3" width="5.8515625" style="17" customWidth="1"/>
    <col min="4" max="4" width="5.140625" style="138" customWidth="1"/>
    <col min="5" max="12" width="4.00390625" style="12" customWidth="1"/>
    <col min="13" max="13" width="7.140625" style="122" customWidth="1"/>
    <col min="14" max="14" width="6.00390625" style="11" customWidth="1"/>
    <col min="15" max="16384" width="9.140625" style="12" customWidth="1"/>
  </cols>
  <sheetData>
    <row r="1" spans="1:12" ht="20.25">
      <c r="A1" s="18"/>
      <c r="B1" s="9" t="s">
        <v>275</v>
      </c>
      <c r="C1" s="206" t="s">
        <v>8</v>
      </c>
      <c r="D1" s="207"/>
      <c r="E1" s="208" t="s">
        <v>763</v>
      </c>
      <c r="F1" s="208"/>
      <c r="G1" s="208"/>
      <c r="H1" s="208"/>
      <c r="I1" s="209"/>
      <c r="J1" s="209"/>
      <c r="K1" s="209"/>
      <c r="L1" s="209"/>
    </row>
    <row r="2" spans="1:12" ht="15">
      <c r="A2" s="18"/>
      <c r="B2" s="13" t="s">
        <v>9</v>
      </c>
      <c r="C2" s="206"/>
      <c r="D2" s="207"/>
      <c r="E2" s="210"/>
      <c r="F2" s="210"/>
      <c r="G2" s="210"/>
      <c r="H2" s="210"/>
      <c r="I2" s="210"/>
      <c r="J2" s="210"/>
      <c r="K2" s="210"/>
      <c r="L2" s="210"/>
    </row>
    <row r="3" spans="1:12" ht="15.75" customHeight="1">
      <c r="A3" s="18"/>
      <c r="C3" s="123"/>
      <c r="D3" s="124"/>
      <c r="E3" s="18"/>
      <c r="F3" s="18"/>
      <c r="G3" s="18"/>
      <c r="H3" s="18"/>
      <c r="I3" s="18"/>
      <c r="J3" s="18"/>
      <c r="K3" s="18"/>
      <c r="L3" s="18"/>
    </row>
    <row r="4" spans="1:12" ht="15">
      <c r="A4" s="18"/>
      <c r="B4" s="16" t="s">
        <v>310</v>
      </c>
      <c r="D4" s="124"/>
      <c r="E4" s="18"/>
      <c r="F4" s="18"/>
      <c r="G4" s="18"/>
      <c r="H4" s="18"/>
      <c r="I4" s="18"/>
      <c r="J4" s="18"/>
      <c r="K4" s="18"/>
      <c r="L4" s="18"/>
    </row>
    <row r="5" spans="1:12" ht="6" customHeight="1" thickBot="1">
      <c r="A5" s="18"/>
      <c r="B5" s="18"/>
      <c r="C5" s="19"/>
      <c r="D5" s="124"/>
      <c r="E5" s="18"/>
      <c r="F5" s="18"/>
      <c r="G5" s="18"/>
      <c r="H5" s="18"/>
      <c r="I5" s="18"/>
      <c r="J5" s="18"/>
      <c r="K5" s="18"/>
      <c r="L5" s="18"/>
    </row>
    <row r="6" spans="1:14" ht="13.5" thickBot="1">
      <c r="A6" s="21" t="s">
        <v>0</v>
      </c>
      <c r="B6" s="21" t="s">
        <v>1</v>
      </c>
      <c r="C6" s="21" t="s">
        <v>2</v>
      </c>
      <c r="D6" s="125" t="s">
        <v>6</v>
      </c>
      <c r="E6" s="204" t="s">
        <v>3</v>
      </c>
      <c r="F6" s="205"/>
      <c r="G6" s="205"/>
      <c r="H6" s="205"/>
      <c r="I6" s="205"/>
      <c r="J6" s="205"/>
      <c r="K6" s="205"/>
      <c r="L6" s="205"/>
      <c r="M6" s="10" t="s">
        <v>7</v>
      </c>
      <c r="N6" s="11" t="s">
        <v>276</v>
      </c>
    </row>
    <row r="7" spans="1:14" ht="12.75">
      <c r="A7" s="23" t="s">
        <v>82</v>
      </c>
      <c r="B7" s="24" t="s">
        <v>4</v>
      </c>
      <c r="C7" s="25" t="s">
        <v>5</v>
      </c>
      <c r="D7" s="126">
        <f>MAX(E7:L7)</f>
        <v>579</v>
      </c>
      <c r="E7" s="184">
        <v>568</v>
      </c>
      <c r="F7" s="184">
        <v>566</v>
      </c>
      <c r="G7" s="184">
        <v>568</v>
      </c>
      <c r="H7" s="186">
        <v>579</v>
      </c>
      <c r="I7" s="188">
        <v>572</v>
      </c>
      <c r="J7" s="189">
        <v>574</v>
      </c>
      <c r="K7" s="189"/>
      <c r="L7" s="164"/>
      <c r="M7" s="127">
        <f>AVERAGE(E7:L7)</f>
        <v>571.1666666666666</v>
      </c>
      <c r="N7" s="11" t="str">
        <f>IF(D7&gt;=570,"M",IF(D7&gt;=555,"1",IF(D7&gt;=540,"2",IF(D7&gt;=500,"3","-"))))</f>
        <v>M</v>
      </c>
    </row>
    <row r="8" spans="1:14" ht="12.75">
      <c r="A8" s="39" t="s">
        <v>656</v>
      </c>
      <c r="B8" s="107" t="s">
        <v>15</v>
      </c>
      <c r="C8" s="108" t="s">
        <v>11</v>
      </c>
      <c r="D8" s="154">
        <f>MAX(E8:L8)</f>
        <v>574</v>
      </c>
      <c r="E8" s="155">
        <v>574</v>
      </c>
      <c r="F8" s="155">
        <v>557</v>
      </c>
      <c r="G8" s="155"/>
      <c r="H8" s="155"/>
      <c r="I8" s="156"/>
      <c r="J8" s="157"/>
      <c r="K8" s="157"/>
      <c r="L8" s="157"/>
      <c r="M8" s="127">
        <f>AVERAGE(E8:L8)</f>
        <v>565.5</v>
      </c>
      <c r="N8" s="11" t="str">
        <f>IF(D8&gt;=570,"M",IF(D8&gt;=555,"1",IF(D8&gt;=540,"2",IF(D8&gt;=500,"3","-"))))</f>
        <v>M</v>
      </c>
    </row>
    <row r="9" spans="1:14" ht="12.75">
      <c r="A9" s="39" t="s">
        <v>657</v>
      </c>
      <c r="B9" s="64" t="s">
        <v>584</v>
      </c>
      <c r="C9" s="65" t="s">
        <v>11</v>
      </c>
      <c r="D9" s="165">
        <f>MAX(E9:L9)</f>
        <v>562</v>
      </c>
      <c r="E9" s="185">
        <v>555</v>
      </c>
      <c r="F9" s="185">
        <v>562</v>
      </c>
      <c r="G9" s="166"/>
      <c r="H9" s="151"/>
      <c r="I9" s="152"/>
      <c r="J9" s="153"/>
      <c r="K9" s="153"/>
      <c r="L9" s="153"/>
      <c r="M9" s="127">
        <f>AVERAGE(E9:L9)</f>
        <v>558.5</v>
      </c>
      <c r="N9" s="11" t="str">
        <f>IF(D9&gt;=570,"M",IF(D9&gt;=555,"1",IF(D9&gt;=540,"2",IF(D9&gt;=500,"3","-"))))</f>
        <v>1</v>
      </c>
    </row>
    <row r="10" spans="1:14" ht="12.75">
      <c r="A10" s="39" t="s">
        <v>658</v>
      </c>
      <c r="B10" s="107" t="s">
        <v>471</v>
      </c>
      <c r="C10" s="108" t="s">
        <v>14</v>
      </c>
      <c r="D10" s="154">
        <f>MAX(E10:L10)</f>
        <v>562</v>
      </c>
      <c r="E10" s="155">
        <v>562</v>
      </c>
      <c r="F10" s="155">
        <v>548</v>
      </c>
      <c r="G10" s="155"/>
      <c r="H10" s="155"/>
      <c r="I10" s="156"/>
      <c r="J10" s="157"/>
      <c r="K10" s="157"/>
      <c r="L10" s="157"/>
      <c r="M10" s="127">
        <f>AVERAGE(E10:L10)</f>
        <v>555</v>
      </c>
      <c r="N10" s="11" t="str">
        <f>IF(D10&gt;=570,"M",IF(D10&gt;=555,"1",IF(D10&gt;=540,"2",IF(D10&gt;=500,"3","-"))))</f>
        <v>1</v>
      </c>
    </row>
    <row r="11" spans="1:14" ht="12.75">
      <c r="A11" s="39" t="s">
        <v>659</v>
      </c>
      <c r="B11" s="64" t="s">
        <v>12</v>
      </c>
      <c r="C11" s="65" t="s">
        <v>396</v>
      </c>
      <c r="D11" s="165">
        <f>MAX(E11:L11)</f>
        <v>562</v>
      </c>
      <c r="E11" s="185">
        <v>549</v>
      </c>
      <c r="F11" s="166">
        <v>553</v>
      </c>
      <c r="G11" s="166">
        <v>562</v>
      </c>
      <c r="H11" s="166">
        <v>553</v>
      </c>
      <c r="I11" s="152"/>
      <c r="J11" s="153"/>
      <c r="K11" s="153"/>
      <c r="L11" s="153"/>
      <c r="M11" s="127">
        <f>AVERAGE(E11:L11)</f>
        <v>554.25</v>
      </c>
      <c r="N11" s="11" t="str">
        <f>IF(D11&gt;=570,"M",IF(D11&gt;=555,"1",IF(D11&gt;=540,"2",IF(D11&gt;=500,"3","-"))))</f>
        <v>1</v>
      </c>
    </row>
    <row r="12" spans="1:14" ht="12.75">
      <c r="A12" s="39" t="s">
        <v>660</v>
      </c>
      <c r="B12" s="24" t="s">
        <v>555</v>
      </c>
      <c r="C12" s="25" t="s">
        <v>14</v>
      </c>
      <c r="D12" s="126">
        <f>MAX(E12:L12)</f>
        <v>558</v>
      </c>
      <c r="E12" s="167">
        <v>553</v>
      </c>
      <c r="F12" s="167">
        <v>558</v>
      </c>
      <c r="G12" s="146"/>
      <c r="H12" s="128"/>
      <c r="I12" s="129"/>
      <c r="J12" s="130"/>
      <c r="K12" s="130"/>
      <c r="L12" s="130"/>
      <c r="M12" s="127">
        <f>AVERAGE(E12:L12)</f>
        <v>555.5</v>
      </c>
      <c r="N12" s="11" t="str">
        <f>IF(D12&gt;=570,"M",IF(D12&gt;=555,"1",IF(D12&gt;=540,"2",IF(D12&gt;=500,"3","-"))))</f>
        <v>1</v>
      </c>
    </row>
    <row r="13" spans="1:14" ht="12.75">
      <c r="A13" s="39" t="s">
        <v>661</v>
      </c>
      <c r="B13" s="24" t="s">
        <v>627</v>
      </c>
      <c r="C13" s="25" t="s">
        <v>335</v>
      </c>
      <c r="D13" s="126">
        <f>MAX(E13:L13)</f>
        <v>552</v>
      </c>
      <c r="E13" s="128">
        <v>552</v>
      </c>
      <c r="F13" s="128"/>
      <c r="G13" s="128"/>
      <c r="H13" s="128"/>
      <c r="I13" s="129"/>
      <c r="J13" s="129"/>
      <c r="K13" s="130"/>
      <c r="L13" s="130"/>
      <c r="M13" s="127">
        <f>AVERAGE(E13:L13)</f>
        <v>552</v>
      </c>
      <c r="N13" s="11" t="str">
        <f>IF(D13&gt;=570,"M",IF(D13&gt;=555,"1",IF(D13&gt;=540,"2",IF(D13&gt;=500,"3","-"))))</f>
        <v>2</v>
      </c>
    </row>
    <row r="14" spans="1:14" ht="12.75">
      <c r="A14" s="39" t="s">
        <v>662</v>
      </c>
      <c r="B14" s="24" t="s">
        <v>583</v>
      </c>
      <c r="C14" s="25" t="s">
        <v>396</v>
      </c>
      <c r="D14" s="126">
        <f>MAX(E14:L14)</f>
        <v>550</v>
      </c>
      <c r="E14" s="128">
        <v>550</v>
      </c>
      <c r="F14" s="128"/>
      <c r="G14" s="128"/>
      <c r="H14" s="128"/>
      <c r="I14" s="129"/>
      <c r="J14" s="130"/>
      <c r="K14" s="130"/>
      <c r="L14" s="130"/>
      <c r="M14" s="127">
        <f>AVERAGE(E14:L14)</f>
        <v>550</v>
      </c>
      <c r="N14" s="11" t="str">
        <f>IF(D14&gt;=570,"M",IF(D14&gt;=555,"1",IF(D14&gt;=540,"2",IF(D14&gt;=500,"3","-"))))</f>
        <v>2</v>
      </c>
    </row>
    <row r="15" spans="1:14" ht="12.75">
      <c r="A15" s="39" t="s">
        <v>663</v>
      </c>
      <c r="B15" s="24" t="s">
        <v>536</v>
      </c>
      <c r="C15" s="25" t="s">
        <v>554</v>
      </c>
      <c r="D15" s="126">
        <f>MAX(E15:L15)</f>
        <v>539</v>
      </c>
      <c r="E15" s="128">
        <v>539</v>
      </c>
      <c r="F15" s="128"/>
      <c r="G15" s="128"/>
      <c r="H15" s="128"/>
      <c r="I15" s="129"/>
      <c r="J15" s="130"/>
      <c r="K15" s="130"/>
      <c r="L15" s="130"/>
      <c r="M15" s="127">
        <f>AVERAGE(E15:L15)</f>
        <v>539</v>
      </c>
      <c r="N15" s="11" t="str">
        <f>IF(D15&gt;=570,"M",IF(D15&gt;=555,"1",IF(D15&gt;=540,"2",IF(D15&gt;=500,"3","-"))))</f>
        <v>3</v>
      </c>
    </row>
    <row r="16" spans="1:14" ht="12.75">
      <c r="A16" s="39" t="s">
        <v>664</v>
      </c>
      <c r="B16" s="24" t="s">
        <v>553</v>
      </c>
      <c r="C16" s="25" t="s">
        <v>335</v>
      </c>
      <c r="D16" s="126">
        <f>MAX(E16:L16)</f>
        <v>527</v>
      </c>
      <c r="E16" s="146">
        <v>497</v>
      </c>
      <c r="F16" s="146">
        <v>502</v>
      </c>
      <c r="G16" s="146">
        <v>527</v>
      </c>
      <c r="H16" s="128">
        <v>496</v>
      </c>
      <c r="I16" s="129"/>
      <c r="J16" s="130"/>
      <c r="K16" s="130"/>
      <c r="L16" s="130"/>
      <c r="M16" s="127">
        <f>AVERAGE(E16:L16)</f>
        <v>505.5</v>
      </c>
      <c r="N16" s="11" t="str">
        <f>IF(D16&gt;=570,"M",IF(D16&gt;=555,"1",IF(D16&gt;=540,"2",IF(D16&gt;=500,"3","-"))))</f>
        <v>3</v>
      </c>
    </row>
    <row r="17" spans="1:14" ht="12.75">
      <c r="A17" s="39" t="s">
        <v>665</v>
      </c>
      <c r="B17" s="24" t="s">
        <v>13</v>
      </c>
      <c r="C17" s="25" t="s">
        <v>14</v>
      </c>
      <c r="D17" s="126">
        <f>MAX(E17:L17)</f>
        <v>521</v>
      </c>
      <c r="E17" s="146">
        <v>492</v>
      </c>
      <c r="F17" s="146">
        <v>512</v>
      </c>
      <c r="G17" s="146">
        <v>521</v>
      </c>
      <c r="H17" s="128"/>
      <c r="I17" s="129"/>
      <c r="J17" s="130"/>
      <c r="K17" s="130"/>
      <c r="L17" s="130"/>
      <c r="M17" s="127">
        <f>AVERAGE(E17:L17)</f>
        <v>508.3333333333333</v>
      </c>
      <c r="N17" s="11" t="str">
        <f>IF(D17&gt;=570,"M",IF(D17&gt;=555,"1",IF(D17&gt;=540,"2",IF(D17&gt;=500,"3","-"))))</f>
        <v>3</v>
      </c>
    </row>
    <row r="18" spans="1:14" ht="12.75">
      <c r="A18" s="39" t="s">
        <v>666</v>
      </c>
      <c r="B18" s="24" t="s">
        <v>616</v>
      </c>
      <c r="C18" s="25" t="s">
        <v>56</v>
      </c>
      <c r="D18" s="126">
        <f>MAX(E18:L18)</f>
        <v>490</v>
      </c>
      <c r="E18" s="167">
        <v>490</v>
      </c>
      <c r="F18" s="167"/>
      <c r="G18" s="167"/>
      <c r="H18" s="146"/>
      <c r="I18" s="170"/>
      <c r="J18" s="171"/>
      <c r="K18" s="171"/>
      <c r="L18" s="130"/>
      <c r="M18" s="127">
        <f>AVERAGE(E18:L18)</f>
        <v>490</v>
      </c>
      <c r="N18" s="11" t="str">
        <f>IF(D18&gt;=570,"M",IF(D18&gt;=555,"1",IF(D18&gt;=540,"2",IF(D18&gt;=500,"3","-"))))</f>
        <v>-</v>
      </c>
    </row>
    <row r="19" spans="1:14" ht="13.5" thickBot="1">
      <c r="A19" s="44" t="s">
        <v>667</v>
      </c>
      <c r="B19" s="45" t="s">
        <v>325</v>
      </c>
      <c r="C19" s="46" t="s">
        <v>76</v>
      </c>
      <c r="D19" s="131">
        <f>MAX(E19:L19)</f>
        <v>489</v>
      </c>
      <c r="E19" s="159">
        <v>489</v>
      </c>
      <c r="F19" s="159">
        <v>456</v>
      </c>
      <c r="G19" s="159">
        <v>488</v>
      </c>
      <c r="H19" s="187"/>
      <c r="I19" s="132"/>
      <c r="J19" s="133"/>
      <c r="K19" s="133"/>
      <c r="L19" s="133"/>
      <c r="M19" s="127">
        <f>AVERAGE(E19:L19)</f>
        <v>477.6666666666667</v>
      </c>
      <c r="N19" s="11" t="str">
        <f>IF(D19&gt;=570,"M",IF(D19&gt;=555,"1",IF(D19&gt;=540,"2",IF(D19&gt;=500,"3","-"))))</f>
        <v>-</v>
      </c>
    </row>
    <row r="20" spans="1:13" ht="12.75">
      <c r="A20" s="64"/>
      <c r="B20" s="64"/>
      <c r="C20" s="65"/>
      <c r="D20" s="134"/>
      <c r="E20" s="64"/>
      <c r="F20" s="64"/>
      <c r="G20" s="64"/>
      <c r="H20" s="64"/>
      <c r="I20" s="135"/>
      <c r="J20" s="135"/>
      <c r="K20" s="135"/>
      <c r="L20" s="135"/>
      <c r="M20" s="127"/>
    </row>
    <row r="21" spans="1:12" ht="15">
      <c r="A21" s="18"/>
      <c r="B21" s="16" t="s">
        <v>312</v>
      </c>
      <c r="D21" s="124"/>
      <c r="E21" s="18"/>
      <c r="F21" s="18"/>
      <c r="G21" s="18"/>
      <c r="H21" s="18"/>
      <c r="I21" s="18"/>
      <c r="J21" s="18"/>
      <c r="K21" s="18"/>
      <c r="L21" s="18"/>
    </row>
    <row r="22" spans="1:12" ht="6" customHeight="1" thickBot="1">
      <c r="A22" s="18"/>
      <c r="B22" s="18"/>
      <c r="C22" s="19"/>
      <c r="D22" s="124"/>
      <c r="E22" s="18"/>
      <c r="F22" s="18"/>
      <c r="G22" s="18"/>
      <c r="H22" s="18"/>
      <c r="I22" s="18"/>
      <c r="J22" s="18"/>
      <c r="K22" s="18"/>
      <c r="L22" s="18"/>
    </row>
    <row r="23" spans="1:14" ht="13.5" thickBot="1">
      <c r="A23" s="21" t="s">
        <v>0</v>
      </c>
      <c r="B23" s="21" t="s">
        <v>1</v>
      </c>
      <c r="C23" s="21" t="s">
        <v>2</v>
      </c>
      <c r="D23" s="125" t="s">
        <v>6</v>
      </c>
      <c r="E23" s="205" t="s">
        <v>3</v>
      </c>
      <c r="F23" s="205"/>
      <c r="G23" s="205"/>
      <c r="H23" s="205"/>
      <c r="I23" s="205"/>
      <c r="J23" s="205"/>
      <c r="K23" s="205"/>
      <c r="L23" s="205"/>
      <c r="M23" s="10" t="s">
        <v>7</v>
      </c>
      <c r="N23" s="11" t="s">
        <v>276</v>
      </c>
    </row>
    <row r="24" spans="1:14" ht="13.5" thickBot="1">
      <c r="A24" s="44" t="s">
        <v>82</v>
      </c>
      <c r="B24" s="45" t="s">
        <v>10</v>
      </c>
      <c r="C24" s="46" t="s">
        <v>11</v>
      </c>
      <c r="D24" s="131">
        <f>MAX(E24:L24)</f>
        <v>413</v>
      </c>
      <c r="E24" s="160">
        <v>325</v>
      </c>
      <c r="F24" s="160">
        <v>297</v>
      </c>
      <c r="G24" s="160">
        <v>271</v>
      </c>
      <c r="H24" s="136">
        <v>155</v>
      </c>
      <c r="I24" s="161">
        <v>413</v>
      </c>
      <c r="J24" s="169">
        <v>316</v>
      </c>
      <c r="K24" s="169">
        <v>393</v>
      </c>
      <c r="L24" s="137"/>
      <c r="M24" s="127">
        <f>AVERAGE(E24:L24)</f>
        <v>310</v>
      </c>
      <c r="N24" s="11" t="str">
        <f>IF(D24&gt;=560,"M",IF(D24&gt;=540,"1",IF(D24&gt;=510,"2",IF(D24&gt;=450,"3","-"))))</f>
        <v>-</v>
      </c>
    </row>
  </sheetData>
  <sheetProtection sheet="1" objects="1" scenarios="1"/>
  <mergeCells count="4">
    <mergeCell ref="C1:D2"/>
    <mergeCell ref="E6:L6"/>
    <mergeCell ref="E1:L2"/>
    <mergeCell ref="E23:L23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landscape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421875" style="109" customWidth="1"/>
    <col min="2" max="2" width="23.28125" style="12" customWidth="1"/>
    <col min="3" max="3" width="5.8515625" style="17" customWidth="1"/>
    <col min="4" max="4" width="4.8515625" style="121" customWidth="1"/>
    <col min="5" max="17" width="4.00390625" style="109" customWidth="1"/>
    <col min="18" max="18" width="6.8515625" style="10" bestFit="1" customWidth="1"/>
    <col min="19" max="19" width="11.421875" style="141" bestFit="1" customWidth="1"/>
    <col min="20" max="16384" width="9.140625" style="141" customWidth="1"/>
  </cols>
  <sheetData>
    <row r="1" spans="1:17" ht="20.25">
      <c r="A1" s="8"/>
      <c r="B1" s="9" t="s">
        <v>275</v>
      </c>
      <c r="C1" s="206" t="s">
        <v>8</v>
      </c>
      <c r="D1" s="207"/>
      <c r="E1" s="208" t="s">
        <v>763</v>
      </c>
      <c r="F1" s="208"/>
      <c r="G1" s="208"/>
      <c r="H1" s="208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5">
      <c r="A2" s="8"/>
      <c r="B2" s="13" t="s">
        <v>606</v>
      </c>
      <c r="C2" s="206"/>
      <c r="D2" s="207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5">
      <c r="A3" s="8"/>
      <c r="C3" s="14"/>
      <c r="D3" s="1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">
      <c r="A4" s="8"/>
      <c r="B4" s="16" t="s">
        <v>746</v>
      </c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6" customHeight="1" thickBot="1">
      <c r="A5" s="8"/>
      <c r="B5" s="18"/>
      <c r="C5" s="19"/>
      <c r="D5" s="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ht="13.5" thickBot="1">
      <c r="A6" s="20" t="s">
        <v>0</v>
      </c>
      <c r="B6" s="21" t="s">
        <v>1</v>
      </c>
      <c r="C6" s="21" t="s">
        <v>2</v>
      </c>
      <c r="D6" s="22" t="s">
        <v>6</v>
      </c>
      <c r="E6" s="204" t="s">
        <v>3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10" t="s">
        <v>7</v>
      </c>
    </row>
    <row r="7" spans="1:18" ht="12.75">
      <c r="A7" s="23" t="s">
        <v>82</v>
      </c>
      <c r="B7" s="24" t="s">
        <v>584</v>
      </c>
      <c r="C7" s="25" t="s">
        <v>11</v>
      </c>
      <c r="D7" s="26">
        <f>MAX(E7:Q7)</f>
        <v>542</v>
      </c>
      <c r="E7" s="27">
        <v>511</v>
      </c>
      <c r="F7" s="27">
        <v>515</v>
      </c>
      <c r="G7" s="27">
        <v>522</v>
      </c>
      <c r="H7" s="36">
        <v>533</v>
      </c>
      <c r="I7" s="28">
        <v>520</v>
      </c>
      <c r="J7" s="29">
        <v>505</v>
      </c>
      <c r="K7" s="29">
        <v>515</v>
      </c>
      <c r="L7" s="38">
        <v>542</v>
      </c>
      <c r="M7" s="38">
        <v>531</v>
      </c>
      <c r="N7" s="29">
        <v>517</v>
      </c>
      <c r="O7" s="211"/>
      <c r="P7" s="29"/>
      <c r="Q7" s="29"/>
      <c r="R7" s="30">
        <f>AVERAGE(E7:Q7)</f>
        <v>521.1</v>
      </c>
    </row>
    <row r="8" spans="1:18" ht="12.75">
      <c r="A8" s="23" t="s">
        <v>656</v>
      </c>
      <c r="B8" s="24" t="s">
        <v>69</v>
      </c>
      <c r="C8" s="25" t="s">
        <v>22</v>
      </c>
      <c r="D8" s="26">
        <f>MAX(E8:Q8)</f>
        <v>503</v>
      </c>
      <c r="E8" s="27">
        <v>496</v>
      </c>
      <c r="F8" s="27">
        <v>503</v>
      </c>
      <c r="G8" s="27">
        <v>467</v>
      </c>
      <c r="H8" s="27">
        <v>478</v>
      </c>
      <c r="I8" s="28">
        <v>441</v>
      </c>
      <c r="J8" s="29"/>
      <c r="K8" s="29"/>
      <c r="L8" s="29"/>
      <c r="M8" s="29"/>
      <c r="N8" s="29"/>
      <c r="O8" s="29"/>
      <c r="P8" s="29"/>
      <c r="Q8" s="29"/>
      <c r="R8" s="30">
        <f>AVERAGE(E8:Q8)</f>
        <v>477</v>
      </c>
    </row>
    <row r="9" spans="1:18" ht="12.75">
      <c r="A9" s="23" t="s">
        <v>657</v>
      </c>
      <c r="B9" s="24" t="s">
        <v>628</v>
      </c>
      <c r="C9" s="25" t="s">
        <v>376</v>
      </c>
      <c r="D9" s="26">
        <f>MAX(E9:Q9)</f>
        <v>476</v>
      </c>
      <c r="E9" s="27">
        <v>476</v>
      </c>
      <c r="F9" s="27"/>
      <c r="G9" s="27"/>
      <c r="H9" s="27"/>
      <c r="I9" s="28"/>
      <c r="J9" s="29"/>
      <c r="K9" s="29"/>
      <c r="L9" s="29"/>
      <c r="M9" s="29"/>
      <c r="N9" s="29"/>
      <c r="O9" s="29"/>
      <c r="P9" s="29"/>
      <c r="Q9" s="29"/>
      <c r="R9" s="30">
        <f>AVERAGE(E9:Q9)</f>
        <v>476</v>
      </c>
    </row>
    <row r="10" spans="1:18" ht="12.75">
      <c r="A10" s="23" t="s">
        <v>658</v>
      </c>
      <c r="B10" s="34" t="s">
        <v>629</v>
      </c>
      <c r="C10" s="35" t="s">
        <v>14</v>
      </c>
      <c r="D10" s="26">
        <f>MAX(E10:Q10)</f>
        <v>462</v>
      </c>
      <c r="E10" s="28">
        <v>381</v>
      </c>
      <c r="F10" s="27">
        <v>433</v>
      </c>
      <c r="G10" s="27">
        <v>451</v>
      </c>
      <c r="H10" s="27">
        <v>462</v>
      </c>
      <c r="I10" s="28">
        <v>460</v>
      </c>
      <c r="J10" s="29">
        <v>461</v>
      </c>
      <c r="K10" s="29"/>
      <c r="L10" s="29"/>
      <c r="M10" s="29"/>
      <c r="N10" s="29"/>
      <c r="O10" s="29"/>
      <c r="P10" s="29"/>
      <c r="Q10" s="29"/>
      <c r="R10" s="30">
        <f>AVERAGE(E10:Q10)</f>
        <v>441.3333333333333</v>
      </c>
    </row>
    <row r="11" spans="1:18" ht="12.75">
      <c r="A11" s="23" t="s">
        <v>659</v>
      </c>
      <c r="B11" s="24" t="s">
        <v>631</v>
      </c>
      <c r="C11" s="25" t="s">
        <v>587</v>
      </c>
      <c r="D11" s="26">
        <f>MAX(E11:Q11)</f>
        <v>443</v>
      </c>
      <c r="E11" s="27">
        <v>417</v>
      </c>
      <c r="F11" s="27">
        <v>443</v>
      </c>
      <c r="G11" s="36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30">
        <f>AVERAGE(E11:Q11)</f>
        <v>430</v>
      </c>
    </row>
    <row r="12" spans="1:18" ht="12.75">
      <c r="A12" s="23" t="s">
        <v>660</v>
      </c>
      <c r="B12" s="34" t="s">
        <v>635</v>
      </c>
      <c r="C12" s="35" t="s">
        <v>394</v>
      </c>
      <c r="D12" s="26">
        <f>MAX(E12:Q12)</f>
        <v>438</v>
      </c>
      <c r="E12" s="28">
        <v>304</v>
      </c>
      <c r="F12" s="27">
        <v>379</v>
      </c>
      <c r="G12" s="27">
        <v>438</v>
      </c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30">
        <f>AVERAGE(E12:Q12)</f>
        <v>373.6666666666667</v>
      </c>
    </row>
    <row r="13" spans="1:18" ht="12.75">
      <c r="A13" s="23" t="s">
        <v>661</v>
      </c>
      <c r="B13" s="144" t="s">
        <v>747</v>
      </c>
      <c r="C13" s="144" t="s">
        <v>376</v>
      </c>
      <c r="D13" s="26">
        <f>MAX(E13:Q13)</f>
        <v>434</v>
      </c>
      <c r="E13" s="42">
        <v>434</v>
      </c>
      <c r="F13" s="120"/>
      <c r="G13" s="43"/>
      <c r="H13" s="43"/>
      <c r="I13" s="28"/>
      <c r="J13" s="29"/>
      <c r="K13" s="29"/>
      <c r="L13" s="29"/>
      <c r="M13" s="29"/>
      <c r="N13" s="29"/>
      <c r="O13" s="29"/>
      <c r="P13" s="29"/>
      <c r="Q13" s="29"/>
      <c r="R13" s="30">
        <f>AVERAGE(E13:Q13)</f>
        <v>434</v>
      </c>
    </row>
    <row r="14" spans="1:18" ht="12.75">
      <c r="A14" s="23" t="s">
        <v>662</v>
      </c>
      <c r="B14" s="144" t="s">
        <v>632</v>
      </c>
      <c r="C14" s="144" t="s">
        <v>376</v>
      </c>
      <c r="D14" s="26">
        <f>MAX(E14:Q14)</f>
        <v>429</v>
      </c>
      <c r="E14" s="42">
        <v>397</v>
      </c>
      <c r="F14" s="120">
        <v>374</v>
      </c>
      <c r="G14" s="43">
        <v>429</v>
      </c>
      <c r="H14" s="43"/>
      <c r="I14" s="28"/>
      <c r="J14" s="29"/>
      <c r="K14" s="29"/>
      <c r="L14" s="29"/>
      <c r="M14" s="29"/>
      <c r="N14" s="29"/>
      <c r="O14" s="29"/>
      <c r="P14" s="29"/>
      <c r="Q14" s="29"/>
      <c r="R14" s="30">
        <f>AVERAGE(E14:Q14)</f>
        <v>400</v>
      </c>
    </row>
    <row r="15" spans="1:18" ht="12.75">
      <c r="A15" s="23" t="s">
        <v>663</v>
      </c>
      <c r="B15" s="40" t="s">
        <v>630</v>
      </c>
      <c r="C15" s="41" t="s">
        <v>376</v>
      </c>
      <c r="D15" s="26">
        <f>MAX(E15:Q15)</f>
        <v>427</v>
      </c>
      <c r="E15" s="42">
        <v>427</v>
      </c>
      <c r="F15" s="43">
        <v>376</v>
      </c>
      <c r="G15" s="43">
        <v>405</v>
      </c>
      <c r="H15" s="43">
        <v>418</v>
      </c>
      <c r="I15" s="28"/>
      <c r="J15" s="29"/>
      <c r="K15" s="29"/>
      <c r="L15" s="29"/>
      <c r="M15" s="29"/>
      <c r="N15" s="29"/>
      <c r="O15" s="32"/>
      <c r="P15" s="29"/>
      <c r="Q15" s="29"/>
      <c r="R15" s="30">
        <f>AVERAGE(E15:Q15)</f>
        <v>406.5</v>
      </c>
    </row>
    <row r="16" spans="1:18" ht="12.75">
      <c r="A16" s="23" t="s">
        <v>664</v>
      </c>
      <c r="B16" s="144" t="s">
        <v>633</v>
      </c>
      <c r="C16" s="144" t="s">
        <v>376</v>
      </c>
      <c r="D16" s="26">
        <f>MAX(E16:Q16)</f>
        <v>395</v>
      </c>
      <c r="E16" s="42">
        <v>395</v>
      </c>
      <c r="F16" s="120">
        <v>302</v>
      </c>
      <c r="G16" s="43"/>
      <c r="H16" s="43"/>
      <c r="I16" s="28"/>
      <c r="J16" s="29"/>
      <c r="K16" s="29"/>
      <c r="L16" s="29"/>
      <c r="M16" s="29"/>
      <c r="N16" s="29"/>
      <c r="O16" s="105"/>
      <c r="P16" s="29"/>
      <c r="Q16" s="29"/>
      <c r="R16" s="30">
        <f>AVERAGE(E16:Q16)</f>
        <v>348.5</v>
      </c>
    </row>
    <row r="17" spans="1:18" ht="12.75">
      <c r="A17" s="23" t="s">
        <v>665</v>
      </c>
      <c r="B17" s="24" t="s">
        <v>634</v>
      </c>
      <c r="C17" s="25" t="s">
        <v>22</v>
      </c>
      <c r="D17" s="26">
        <f>MAX(E17:Q17)</f>
        <v>394</v>
      </c>
      <c r="E17" s="27">
        <v>372</v>
      </c>
      <c r="F17" s="27">
        <v>383</v>
      </c>
      <c r="G17" s="27">
        <v>371</v>
      </c>
      <c r="H17" s="27">
        <v>394</v>
      </c>
      <c r="I17" s="28"/>
      <c r="J17" s="29"/>
      <c r="K17" s="29"/>
      <c r="L17" s="29"/>
      <c r="M17" s="29"/>
      <c r="N17" s="29"/>
      <c r="O17" s="29"/>
      <c r="P17" s="29"/>
      <c r="Q17" s="29"/>
      <c r="R17" s="30">
        <f>AVERAGE(E17:Q17)</f>
        <v>380</v>
      </c>
    </row>
    <row r="18" spans="1:18" ht="12.75">
      <c r="A18" s="23" t="s">
        <v>786</v>
      </c>
      <c r="B18" s="144" t="s">
        <v>748</v>
      </c>
      <c r="C18" s="144" t="s">
        <v>587</v>
      </c>
      <c r="D18" s="26">
        <f>MAX(E18:Q18)</f>
        <v>364</v>
      </c>
      <c r="E18" s="42">
        <v>364</v>
      </c>
      <c r="F18" s="120"/>
      <c r="G18" s="43"/>
      <c r="H18" s="43"/>
      <c r="I18" s="28"/>
      <c r="J18" s="29"/>
      <c r="K18" s="29"/>
      <c r="L18" s="29"/>
      <c r="M18" s="29"/>
      <c r="N18" s="29"/>
      <c r="O18" s="29"/>
      <c r="P18" s="29"/>
      <c r="Q18" s="29"/>
      <c r="R18" s="30">
        <f>AVERAGE(E18:Q18)</f>
        <v>364</v>
      </c>
    </row>
    <row r="19" spans="1:18" ht="12.75">
      <c r="A19" s="23" t="s">
        <v>786</v>
      </c>
      <c r="B19" s="118" t="s">
        <v>751</v>
      </c>
      <c r="C19" s="119" t="s">
        <v>394</v>
      </c>
      <c r="D19" s="26">
        <f>MAX(E19:Q19)</f>
        <v>364</v>
      </c>
      <c r="E19" s="43">
        <v>364</v>
      </c>
      <c r="F19" s="120"/>
      <c r="G19" s="120"/>
      <c r="H19" s="120"/>
      <c r="I19" s="28"/>
      <c r="J19" s="29"/>
      <c r="K19" s="29"/>
      <c r="L19" s="29"/>
      <c r="M19" s="29"/>
      <c r="N19" s="29"/>
      <c r="O19" s="29"/>
      <c r="P19" s="29"/>
      <c r="Q19" s="29"/>
      <c r="R19" s="30">
        <f>AVERAGE(E19:Q19)</f>
        <v>364</v>
      </c>
    </row>
    <row r="20" spans="1:18" ht="12.75">
      <c r="A20" s="23" t="s">
        <v>668</v>
      </c>
      <c r="B20" s="34" t="s">
        <v>749</v>
      </c>
      <c r="C20" s="35" t="s">
        <v>394</v>
      </c>
      <c r="D20" s="26">
        <f>MAX(E20:Q20)</f>
        <v>328</v>
      </c>
      <c r="E20" s="28">
        <v>328</v>
      </c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  <c r="Q20" s="29"/>
      <c r="R20" s="30">
        <f>AVERAGE(E20:Q20)</f>
        <v>328</v>
      </c>
    </row>
    <row r="21" spans="1:18" ht="12.75">
      <c r="A21" s="23" t="s">
        <v>669</v>
      </c>
      <c r="B21" s="24" t="s">
        <v>636</v>
      </c>
      <c r="C21" s="25" t="s">
        <v>376</v>
      </c>
      <c r="D21" s="26">
        <f>MAX(E21:Q21)</f>
        <v>323</v>
      </c>
      <c r="E21" s="27">
        <v>323</v>
      </c>
      <c r="F21" s="27"/>
      <c r="G21" s="36"/>
      <c r="H21" s="27"/>
      <c r="I21" s="37"/>
      <c r="J21" s="29"/>
      <c r="K21" s="38"/>
      <c r="L21" s="29"/>
      <c r="M21" s="29"/>
      <c r="N21" s="29"/>
      <c r="O21" s="29"/>
      <c r="P21" s="29"/>
      <c r="Q21" s="29"/>
      <c r="R21" s="30">
        <f>AVERAGE(E21:Q21)</f>
        <v>323</v>
      </c>
    </row>
    <row r="22" spans="1:18" ht="12.75">
      <c r="A22" s="23" t="s">
        <v>670</v>
      </c>
      <c r="B22" s="118" t="s">
        <v>638</v>
      </c>
      <c r="C22" s="119" t="s">
        <v>394</v>
      </c>
      <c r="D22" s="26">
        <f>MAX(E22:Q22)</f>
        <v>309</v>
      </c>
      <c r="E22" s="43">
        <v>297</v>
      </c>
      <c r="F22" s="120">
        <v>298</v>
      </c>
      <c r="G22" s="120">
        <v>309</v>
      </c>
      <c r="H22" s="120"/>
      <c r="I22" s="28"/>
      <c r="J22" s="29"/>
      <c r="K22" s="29"/>
      <c r="L22" s="29"/>
      <c r="M22" s="29"/>
      <c r="N22" s="29"/>
      <c r="O22" s="29"/>
      <c r="P22" s="29"/>
      <c r="Q22" s="29"/>
      <c r="R22" s="30">
        <f>AVERAGE(E22:Q22)</f>
        <v>301.3333333333333</v>
      </c>
    </row>
    <row r="23" spans="1:18" ht="12.75">
      <c r="A23" s="23" t="s">
        <v>671</v>
      </c>
      <c r="B23" s="24" t="s">
        <v>637</v>
      </c>
      <c r="C23" s="25" t="s">
        <v>395</v>
      </c>
      <c r="D23" s="26">
        <f>MAX(E23:Q23)</f>
        <v>305</v>
      </c>
      <c r="E23" s="27">
        <v>305</v>
      </c>
      <c r="F23" s="27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30">
        <f>AVERAGE(E23:Q23)</f>
        <v>305</v>
      </c>
    </row>
    <row r="24" spans="1:18" ht="12.75">
      <c r="A24" s="23" t="s">
        <v>672</v>
      </c>
      <c r="B24" s="107" t="s">
        <v>753</v>
      </c>
      <c r="C24" s="108" t="s">
        <v>376</v>
      </c>
      <c r="D24" s="75">
        <f>MAX(E24:Q24)</f>
        <v>291</v>
      </c>
      <c r="E24" s="31">
        <v>291</v>
      </c>
      <c r="F24" s="31"/>
      <c r="G24" s="31"/>
      <c r="H24" s="31"/>
      <c r="I24" s="32"/>
      <c r="J24" s="33"/>
      <c r="K24" s="33"/>
      <c r="L24" s="33"/>
      <c r="M24" s="33"/>
      <c r="N24" s="33"/>
      <c r="O24" s="33"/>
      <c r="P24" s="33"/>
      <c r="Q24" s="33"/>
      <c r="R24" s="30">
        <f>AVERAGE(E24:Q24)</f>
        <v>291</v>
      </c>
    </row>
    <row r="25" spans="1:18" ht="12.75">
      <c r="A25" s="23" t="s">
        <v>673</v>
      </c>
      <c r="B25" s="79" t="s">
        <v>639</v>
      </c>
      <c r="C25" s="79" t="s">
        <v>376</v>
      </c>
      <c r="D25" s="75">
        <f>MAX(E25:Q25)</f>
        <v>279</v>
      </c>
      <c r="E25" s="77">
        <v>279</v>
      </c>
      <c r="F25" s="78"/>
      <c r="G25" s="78"/>
      <c r="H25" s="76"/>
      <c r="I25" s="32"/>
      <c r="J25" s="33"/>
      <c r="K25" s="33"/>
      <c r="L25" s="33"/>
      <c r="M25" s="33"/>
      <c r="N25" s="33"/>
      <c r="O25" s="33"/>
      <c r="P25" s="33"/>
      <c r="Q25" s="33"/>
      <c r="R25" s="30">
        <f>AVERAGE(E25:Q25)</f>
        <v>279</v>
      </c>
    </row>
    <row r="26" spans="1:18" ht="12.75">
      <c r="A26" s="23" t="s">
        <v>674</v>
      </c>
      <c r="B26" s="73" t="s">
        <v>640</v>
      </c>
      <c r="C26" s="74" t="s">
        <v>376</v>
      </c>
      <c r="D26" s="75">
        <f>MAX(E26:Q26)</f>
        <v>275</v>
      </c>
      <c r="E26" s="76">
        <v>230</v>
      </c>
      <c r="F26" s="77">
        <v>275</v>
      </c>
      <c r="G26" s="77">
        <v>236</v>
      </c>
      <c r="H26" s="77"/>
      <c r="I26" s="32"/>
      <c r="J26" s="33"/>
      <c r="K26" s="33"/>
      <c r="L26" s="33"/>
      <c r="M26" s="33"/>
      <c r="N26" s="33"/>
      <c r="O26" s="33"/>
      <c r="P26" s="33"/>
      <c r="Q26" s="33"/>
      <c r="R26" s="30">
        <f>AVERAGE(E26:Q26)</f>
        <v>247</v>
      </c>
    </row>
    <row r="27" spans="1:18" ht="12.75">
      <c r="A27" s="23" t="s">
        <v>675</v>
      </c>
      <c r="B27" s="172" t="s">
        <v>446</v>
      </c>
      <c r="C27" s="173" t="s">
        <v>31</v>
      </c>
      <c r="D27" s="75">
        <f>MAX(E27:Q27)</f>
        <v>266</v>
      </c>
      <c r="E27" s="32">
        <v>266</v>
      </c>
      <c r="F27" s="31"/>
      <c r="G27" s="31"/>
      <c r="H27" s="31"/>
      <c r="I27" s="32"/>
      <c r="J27" s="33"/>
      <c r="K27" s="33"/>
      <c r="L27" s="33"/>
      <c r="M27" s="33"/>
      <c r="N27" s="33"/>
      <c r="O27" s="33"/>
      <c r="P27" s="33"/>
      <c r="Q27" s="33"/>
      <c r="R27" s="30">
        <f>AVERAGE(E27:Q27)</f>
        <v>266</v>
      </c>
    </row>
    <row r="28" spans="1:18" ht="12.75">
      <c r="A28" s="23" t="s">
        <v>676</v>
      </c>
      <c r="B28" s="73" t="s">
        <v>641</v>
      </c>
      <c r="C28" s="74" t="s">
        <v>394</v>
      </c>
      <c r="D28" s="75">
        <f>MAX(E28:Q28)</f>
        <v>233</v>
      </c>
      <c r="E28" s="76">
        <v>233</v>
      </c>
      <c r="F28" s="77"/>
      <c r="G28" s="77"/>
      <c r="H28" s="77"/>
      <c r="I28" s="32"/>
      <c r="J28" s="33"/>
      <c r="K28" s="33"/>
      <c r="L28" s="33"/>
      <c r="M28" s="33"/>
      <c r="N28" s="33"/>
      <c r="O28" s="33"/>
      <c r="P28" s="33"/>
      <c r="Q28" s="33"/>
      <c r="R28" s="30">
        <f>AVERAGE(E28:Q28)</f>
        <v>233</v>
      </c>
    </row>
    <row r="29" spans="1:18" ht="12.75">
      <c r="A29" s="23" t="s">
        <v>677</v>
      </c>
      <c r="B29" s="79" t="s">
        <v>642</v>
      </c>
      <c r="C29" s="86" t="s">
        <v>376</v>
      </c>
      <c r="D29" s="75">
        <f>MAX(E29:Q29)</f>
        <v>233</v>
      </c>
      <c r="E29" s="80">
        <v>233</v>
      </c>
      <c r="F29" s="76">
        <v>187</v>
      </c>
      <c r="G29" s="76">
        <v>221</v>
      </c>
      <c r="H29" s="76"/>
      <c r="I29" s="32"/>
      <c r="J29" s="33"/>
      <c r="K29" s="33"/>
      <c r="L29" s="33"/>
      <c r="M29" s="33"/>
      <c r="N29" s="33"/>
      <c r="O29" s="33"/>
      <c r="P29" s="33"/>
      <c r="Q29" s="33"/>
      <c r="R29" s="30">
        <f>AVERAGE(E29:Q29)</f>
        <v>213.66666666666666</v>
      </c>
    </row>
    <row r="30" spans="1:18" ht="12.75">
      <c r="A30" s="23" t="s">
        <v>678</v>
      </c>
      <c r="B30" s="172" t="s">
        <v>752</v>
      </c>
      <c r="C30" s="173" t="s">
        <v>394</v>
      </c>
      <c r="D30" s="75">
        <f>MAX(E30:Q30)</f>
        <v>222</v>
      </c>
      <c r="E30" s="32">
        <v>222</v>
      </c>
      <c r="F30" s="31"/>
      <c r="G30" s="31"/>
      <c r="H30" s="31"/>
      <c r="I30" s="32"/>
      <c r="J30" s="33"/>
      <c r="K30" s="33"/>
      <c r="L30" s="33"/>
      <c r="M30" s="33"/>
      <c r="N30" s="33"/>
      <c r="O30" s="33"/>
      <c r="P30" s="33"/>
      <c r="Q30" s="33"/>
      <c r="R30" s="30">
        <f>AVERAGE(E30:Q30)</f>
        <v>222</v>
      </c>
    </row>
    <row r="31" spans="1:18" ht="13.5" thickBot="1">
      <c r="A31" s="44" t="s">
        <v>679</v>
      </c>
      <c r="B31" s="90" t="s">
        <v>750</v>
      </c>
      <c r="C31" s="91" t="s">
        <v>376</v>
      </c>
      <c r="D31" s="47">
        <f>MAX(E31:Q31)</f>
        <v>190</v>
      </c>
      <c r="E31" s="92">
        <v>190</v>
      </c>
      <c r="F31" s="110"/>
      <c r="G31" s="110"/>
      <c r="H31" s="110"/>
      <c r="I31" s="49"/>
      <c r="J31" s="50"/>
      <c r="K31" s="50"/>
      <c r="L31" s="50"/>
      <c r="M31" s="50"/>
      <c r="N31" s="50"/>
      <c r="O31" s="50"/>
      <c r="P31" s="50"/>
      <c r="Q31" s="50"/>
      <c r="R31" s="30">
        <f>AVERAGE(E31:Q31)</f>
        <v>190</v>
      </c>
    </row>
    <row r="32" ht="31.5" customHeight="1"/>
    <row r="33" spans="1:17" ht="15" customHeight="1">
      <c r="A33" s="8"/>
      <c r="B33" s="16" t="s">
        <v>754</v>
      </c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6" customHeight="1" thickBot="1">
      <c r="A34" s="8"/>
      <c r="B34" s="18"/>
      <c r="C34" s="19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8" ht="13.5" thickBot="1">
      <c r="A35" s="20" t="s">
        <v>0</v>
      </c>
      <c r="B35" s="21" t="s">
        <v>1</v>
      </c>
      <c r="C35" s="21" t="s">
        <v>2</v>
      </c>
      <c r="D35" s="22" t="s">
        <v>6</v>
      </c>
      <c r="E35" s="204" t="s">
        <v>3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10" t="s">
        <v>7</v>
      </c>
    </row>
    <row r="36" spans="1:18" ht="12.75">
      <c r="A36" s="39" t="s">
        <v>82</v>
      </c>
      <c r="B36" s="73" t="s">
        <v>757</v>
      </c>
      <c r="C36" s="74" t="s">
        <v>376</v>
      </c>
      <c r="D36" s="75">
        <f>MAX(E36:Q36)</f>
        <v>460</v>
      </c>
      <c r="E36" s="76">
        <v>460</v>
      </c>
      <c r="F36" s="76"/>
      <c r="G36" s="76"/>
      <c r="H36" s="76"/>
      <c r="I36" s="32"/>
      <c r="J36" s="33"/>
      <c r="K36" s="33"/>
      <c r="L36" s="33"/>
      <c r="M36" s="33"/>
      <c r="N36" s="33"/>
      <c r="O36" s="33"/>
      <c r="P36" s="33"/>
      <c r="Q36" s="33"/>
      <c r="R36" s="30">
        <f>AVERAGE(E36:Q36)</f>
        <v>460</v>
      </c>
    </row>
    <row r="37" spans="1:18" ht="12.75">
      <c r="A37" s="39" t="s">
        <v>656</v>
      </c>
      <c r="B37" s="73" t="s">
        <v>646</v>
      </c>
      <c r="C37" s="74" t="s">
        <v>337</v>
      </c>
      <c r="D37" s="75">
        <f>MAX(E37:Q37)</f>
        <v>414</v>
      </c>
      <c r="E37" s="80">
        <v>414</v>
      </c>
      <c r="F37" s="76">
        <v>333</v>
      </c>
      <c r="G37" s="76"/>
      <c r="H37" s="76"/>
      <c r="I37" s="32"/>
      <c r="J37" s="33"/>
      <c r="K37" s="33"/>
      <c r="L37" s="33"/>
      <c r="M37" s="33"/>
      <c r="N37" s="33"/>
      <c r="O37" s="33"/>
      <c r="P37" s="33"/>
      <c r="Q37" s="33"/>
      <c r="R37" s="30">
        <f>AVERAGE(E37:Q37)</f>
        <v>373.5</v>
      </c>
    </row>
    <row r="38" spans="1:18" ht="12.75">
      <c r="A38" s="39" t="s">
        <v>657</v>
      </c>
      <c r="B38" s="73" t="s">
        <v>643</v>
      </c>
      <c r="C38" s="74" t="s">
        <v>376</v>
      </c>
      <c r="D38" s="75">
        <f>MAX(E38:Q38)</f>
        <v>384</v>
      </c>
      <c r="E38" s="76">
        <v>384</v>
      </c>
      <c r="F38" s="76">
        <v>302</v>
      </c>
      <c r="G38" s="76"/>
      <c r="H38" s="76"/>
      <c r="I38" s="32"/>
      <c r="J38" s="33"/>
      <c r="K38" s="33"/>
      <c r="L38" s="33"/>
      <c r="M38" s="33"/>
      <c r="N38" s="33"/>
      <c r="O38" s="33"/>
      <c r="P38" s="33"/>
      <c r="Q38" s="33"/>
      <c r="R38" s="30">
        <f>AVERAGE(E38:Q38)</f>
        <v>343</v>
      </c>
    </row>
    <row r="39" spans="1:18" ht="12.75">
      <c r="A39" s="39" t="s">
        <v>658</v>
      </c>
      <c r="B39" s="73" t="s">
        <v>761</v>
      </c>
      <c r="C39" s="74" t="s">
        <v>394</v>
      </c>
      <c r="D39" s="75">
        <f>MAX(E39:Q39)</f>
        <v>382</v>
      </c>
      <c r="E39" s="76">
        <v>382</v>
      </c>
      <c r="F39" s="76"/>
      <c r="G39" s="76"/>
      <c r="H39" s="76"/>
      <c r="I39" s="32"/>
      <c r="J39" s="33"/>
      <c r="K39" s="33"/>
      <c r="L39" s="33"/>
      <c r="M39" s="33"/>
      <c r="N39" s="33"/>
      <c r="O39" s="33"/>
      <c r="P39" s="33"/>
      <c r="Q39" s="33"/>
      <c r="R39" s="30">
        <f>AVERAGE(E39:Q39)</f>
        <v>382</v>
      </c>
    </row>
    <row r="40" spans="1:18" ht="12.75">
      <c r="A40" s="39" t="s">
        <v>659</v>
      </c>
      <c r="B40" s="73" t="s">
        <v>760</v>
      </c>
      <c r="C40" s="74" t="s">
        <v>587</v>
      </c>
      <c r="D40" s="75">
        <f>MAX(E40:Q40)</f>
        <v>378</v>
      </c>
      <c r="E40" s="76">
        <v>378</v>
      </c>
      <c r="F40" s="76"/>
      <c r="G40" s="76"/>
      <c r="H40" s="76"/>
      <c r="I40" s="32"/>
      <c r="J40" s="33"/>
      <c r="K40" s="33"/>
      <c r="L40" s="33"/>
      <c r="M40" s="33"/>
      <c r="N40" s="33"/>
      <c r="O40" s="33"/>
      <c r="P40" s="33"/>
      <c r="Q40" s="33"/>
      <c r="R40" s="30">
        <f>AVERAGE(E40:Q40)</f>
        <v>378</v>
      </c>
    </row>
    <row r="41" spans="1:18" ht="12.75">
      <c r="A41" s="39" t="s">
        <v>660</v>
      </c>
      <c r="B41" s="73" t="s">
        <v>755</v>
      </c>
      <c r="C41" s="74" t="s">
        <v>376</v>
      </c>
      <c r="D41" s="75">
        <f>MAX(E41:Q41)</f>
        <v>356</v>
      </c>
      <c r="E41" s="76">
        <v>356</v>
      </c>
      <c r="F41" s="76"/>
      <c r="G41" s="76"/>
      <c r="H41" s="76"/>
      <c r="I41" s="32"/>
      <c r="J41" s="33"/>
      <c r="K41" s="33"/>
      <c r="L41" s="33"/>
      <c r="M41" s="33"/>
      <c r="N41" s="33"/>
      <c r="O41" s="33"/>
      <c r="P41" s="33"/>
      <c r="Q41" s="33"/>
      <c r="R41" s="30">
        <f>AVERAGE(E41:Q41)</f>
        <v>356</v>
      </c>
    </row>
    <row r="42" spans="1:18" ht="12.75">
      <c r="A42" s="39" t="s">
        <v>661</v>
      </c>
      <c r="B42" s="79" t="s">
        <v>644</v>
      </c>
      <c r="C42" s="79" t="s">
        <v>376</v>
      </c>
      <c r="D42" s="75">
        <f>MAX(E42:Q42)</f>
        <v>303</v>
      </c>
      <c r="E42" s="80">
        <v>303</v>
      </c>
      <c r="F42" s="76"/>
      <c r="G42" s="76"/>
      <c r="H42" s="76"/>
      <c r="I42" s="32"/>
      <c r="J42" s="33"/>
      <c r="K42" s="33"/>
      <c r="L42" s="33"/>
      <c r="M42" s="33"/>
      <c r="N42" s="33"/>
      <c r="O42" s="33"/>
      <c r="P42" s="33"/>
      <c r="Q42" s="33"/>
      <c r="R42" s="30">
        <f>AVERAGE(E42:Q42)</f>
        <v>303</v>
      </c>
    </row>
    <row r="43" spans="1:18" ht="12.75">
      <c r="A43" s="39" t="s">
        <v>662</v>
      </c>
      <c r="B43" s="84" t="s">
        <v>645</v>
      </c>
      <c r="C43" s="84" t="s">
        <v>376</v>
      </c>
      <c r="D43" s="75">
        <f>MAX(E43:Q43)</f>
        <v>292</v>
      </c>
      <c r="E43" s="80">
        <v>237</v>
      </c>
      <c r="F43" s="76">
        <v>232</v>
      </c>
      <c r="G43" s="76">
        <v>292</v>
      </c>
      <c r="H43" s="76"/>
      <c r="I43" s="32"/>
      <c r="J43" s="33"/>
      <c r="K43" s="33"/>
      <c r="L43" s="33"/>
      <c r="M43" s="33"/>
      <c r="N43" s="33"/>
      <c r="O43" s="33"/>
      <c r="P43" s="33"/>
      <c r="Q43" s="33"/>
      <c r="R43" s="30">
        <f>AVERAGE(E43:Q43)</f>
        <v>253.66666666666666</v>
      </c>
    </row>
    <row r="44" spans="1:18" ht="12.75">
      <c r="A44" s="39" t="s">
        <v>663</v>
      </c>
      <c r="B44" s="73" t="s">
        <v>756</v>
      </c>
      <c r="C44" s="74" t="s">
        <v>587</v>
      </c>
      <c r="D44" s="75">
        <f>MAX(E44:Q44)</f>
        <v>274</v>
      </c>
      <c r="E44" s="76">
        <v>274</v>
      </c>
      <c r="F44" s="76"/>
      <c r="G44" s="76"/>
      <c r="H44" s="76"/>
      <c r="I44" s="32"/>
      <c r="J44" s="33"/>
      <c r="K44" s="33"/>
      <c r="L44" s="33"/>
      <c r="M44" s="33"/>
      <c r="N44" s="33"/>
      <c r="O44" s="33"/>
      <c r="P44" s="33"/>
      <c r="Q44" s="33"/>
      <c r="R44" s="30">
        <f>AVERAGE(E44:Q44)</f>
        <v>274</v>
      </c>
    </row>
    <row r="45" spans="1:18" ht="12.75">
      <c r="A45" s="39" t="s">
        <v>664</v>
      </c>
      <c r="B45" s="73" t="s">
        <v>759</v>
      </c>
      <c r="C45" s="74" t="s">
        <v>394</v>
      </c>
      <c r="D45" s="75">
        <f>MAX(E45:Q45)</f>
        <v>264</v>
      </c>
      <c r="E45" s="76">
        <v>264</v>
      </c>
      <c r="F45" s="76"/>
      <c r="G45" s="76"/>
      <c r="H45" s="76"/>
      <c r="I45" s="32"/>
      <c r="J45" s="33"/>
      <c r="K45" s="33"/>
      <c r="L45" s="33"/>
      <c r="M45" s="33"/>
      <c r="N45" s="33"/>
      <c r="O45" s="33"/>
      <c r="P45" s="33"/>
      <c r="Q45" s="33"/>
      <c r="R45" s="30">
        <f>AVERAGE(E45:Q45)</f>
        <v>264</v>
      </c>
    </row>
    <row r="46" spans="1:18" ht="12.75">
      <c r="A46" s="39" t="s">
        <v>665</v>
      </c>
      <c r="B46" s="102" t="s">
        <v>758</v>
      </c>
      <c r="C46" s="103" t="s">
        <v>394</v>
      </c>
      <c r="D46" s="112">
        <f>MAX(E46:Q46)</f>
        <v>233</v>
      </c>
      <c r="E46" s="104">
        <v>233</v>
      </c>
      <c r="F46" s="104"/>
      <c r="G46" s="104"/>
      <c r="H46" s="104"/>
      <c r="I46" s="105"/>
      <c r="J46" s="106"/>
      <c r="K46" s="106"/>
      <c r="L46" s="106"/>
      <c r="M46" s="106"/>
      <c r="N46" s="106"/>
      <c r="O46" s="106"/>
      <c r="P46" s="106"/>
      <c r="Q46" s="106"/>
      <c r="R46" s="30">
        <f>AVERAGE(E46:Q46)</f>
        <v>233</v>
      </c>
    </row>
    <row r="47" spans="1:18" ht="13.5" thickBot="1">
      <c r="A47" s="44" t="s">
        <v>666</v>
      </c>
      <c r="B47" s="90" t="s">
        <v>762</v>
      </c>
      <c r="C47" s="91" t="s">
        <v>587</v>
      </c>
      <c r="D47" s="47">
        <f>MAX(E47:Q47)</f>
        <v>112</v>
      </c>
      <c r="E47" s="92">
        <v>112</v>
      </c>
      <c r="F47" s="92"/>
      <c r="G47" s="92"/>
      <c r="H47" s="92"/>
      <c r="I47" s="49"/>
      <c r="J47" s="50"/>
      <c r="K47" s="50"/>
      <c r="L47" s="50"/>
      <c r="M47" s="50"/>
      <c r="N47" s="50"/>
      <c r="O47" s="50"/>
      <c r="P47" s="50"/>
      <c r="Q47" s="50"/>
      <c r="R47" s="30">
        <f>AVERAGE(E47:Q47)</f>
        <v>112</v>
      </c>
    </row>
  </sheetData>
  <sheetProtection sheet="1" objects="1" scenarios="1"/>
  <mergeCells count="4">
    <mergeCell ref="E35:Q35"/>
    <mergeCell ref="C1:D2"/>
    <mergeCell ref="E6:Q6"/>
    <mergeCell ref="E1:Q2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landscape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1.00390625" style="5" customWidth="1"/>
    <col min="2" max="2" width="35.421875" style="0" bestFit="1" customWidth="1"/>
  </cols>
  <sheetData>
    <row r="1" spans="1:2" ht="13.5" thickBot="1">
      <c r="A1" s="6" t="s">
        <v>326</v>
      </c>
      <c r="B1" s="7" t="s">
        <v>327</v>
      </c>
    </row>
    <row r="2" spans="1:2" ht="12.75">
      <c r="A2" s="3" t="s">
        <v>5</v>
      </c>
      <c r="B2" s="1" t="s">
        <v>328</v>
      </c>
    </row>
    <row r="3" spans="1:2" ht="12.75">
      <c r="A3" s="3" t="s">
        <v>585</v>
      </c>
      <c r="B3" s="1" t="s">
        <v>586</v>
      </c>
    </row>
    <row r="4" spans="1:2" ht="12.75">
      <c r="A4" s="3" t="s">
        <v>76</v>
      </c>
      <c r="B4" s="1" t="s">
        <v>330</v>
      </c>
    </row>
    <row r="5" spans="1:2" ht="12.75">
      <c r="A5" s="3" t="s">
        <v>392</v>
      </c>
      <c r="B5" s="1" t="s">
        <v>379</v>
      </c>
    </row>
    <row r="6" spans="1:2" ht="12.75">
      <c r="A6" s="3" t="s">
        <v>65</v>
      </c>
      <c r="B6" s="1" t="s">
        <v>331</v>
      </c>
    </row>
    <row r="7" spans="1:2" ht="12.75">
      <c r="A7" s="3" t="s">
        <v>332</v>
      </c>
      <c r="B7" s="1" t="s">
        <v>333</v>
      </c>
    </row>
    <row r="8" spans="1:2" ht="12.75">
      <c r="A8" s="3" t="s">
        <v>139</v>
      </c>
      <c r="B8" s="1" t="s">
        <v>334</v>
      </c>
    </row>
    <row r="9" spans="1:2" ht="12.75">
      <c r="A9" s="3" t="s">
        <v>335</v>
      </c>
      <c r="B9" s="1" t="s">
        <v>336</v>
      </c>
    </row>
    <row r="10" spans="1:2" ht="12.75">
      <c r="A10" s="3" t="s">
        <v>587</v>
      </c>
      <c r="B10" s="1" t="s">
        <v>588</v>
      </c>
    </row>
    <row r="11" spans="1:2" ht="12.75">
      <c r="A11" s="3" t="s">
        <v>337</v>
      </c>
      <c r="B11" s="1" t="s">
        <v>338</v>
      </c>
    </row>
    <row r="12" spans="1:2" ht="12.75">
      <c r="A12" s="3" t="s">
        <v>339</v>
      </c>
      <c r="B12" s="1" t="s">
        <v>340</v>
      </c>
    </row>
    <row r="13" spans="1:2" ht="12.75">
      <c r="A13" s="3" t="s">
        <v>26</v>
      </c>
      <c r="B13" s="1" t="s">
        <v>341</v>
      </c>
    </row>
    <row r="14" spans="1:2" ht="12.75">
      <c r="A14" s="3" t="s">
        <v>47</v>
      </c>
      <c r="B14" s="1" t="s">
        <v>342</v>
      </c>
    </row>
    <row r="15" spans="1:2" ht="12.75">
      <c r="A15" s="3" t="s">
        <v>344</v>
      </c>
      <c r="B15" s="1" t="s">
        <v>345</v>
      </c>
    </row>
    <row r="16" spans="1:2" ht="12.75">
      <c r="A16" s="3" t="s">
        <v>346</v>
      </c>
      <c r="B16" s="1" t="s">
        <v>347</v>
      </c>
    </row>
    <row r="17" spans="1:2" ht="12.75">
      <c r="A17" s="3" t="s">
        <v>394</v>
      </c>
      <c r="B17" s="1" t="s">
        <v>348</v>
      </c>
    </row>
    <row r="18" spans="1:2" ht="12.75">
      <c r="A18" s="3" t="s">
        <v>22</v>
      </c>
      <c r="B18" s="1" t="s">
        <v>349</v>
      </c>
    </row>
    <row r="19" spans="1:2" ht="12.75">
      <c r="A19" s="3" t="s">
        <v>350</v>
      </c>
      <c r="B19" s="1" t="s">
        <v>351</v>
      </c>
    </row>
    <row r="20" spans="1:2" ht="12.75">
      <c r="A20" s="3" t="s">
        <v>31</v>
      </c>
      <c r="B20" s="1" t="s">
        <v>352</v>
      </c>
    </row>
    <row r="21" spans="1:2" ht="12.75">
      <c r="A21" s="3" t="s">
        <v>391</v>
      </c>
      <c r="B21" s="1" t="s">
        <v>386</v>
      </c>
    </row>
    <row r="22" spans="1:2" ht="12.75">
      <c r="A22" s="3" t="s">
        <v>353</v>
      </c>
      <c r="B22" s="1" t="s">
        <v>354</v>
      </c>
    </row>
    <row r="23" spans="1:2" ht="12.75">
      <c r="A23" s="3" t="s">
        <v>87</v>
      </c>
      <c r="B23" s="1" t="s">
        <v>355</v>
      </c>
    </row>
    <row r="24" spans="1:2" ht="12.75">
      <c r="A24" s="3" t="s">
        <v>126</v>
      </c>
      <c r="B24" s="1" t="s">
        <v>357</v>
      </c>
    </row>
    <row r="25" spans="1:2" ht="12.75">
      <c r="A25" s="3" t="s">
        <v>38</v>
      </c>
      <c r="B25" s="1" t="s">
        <v>358</v>
      </c>
    </row>
    <row r="26" spans="1:2" ht="12.75">
      <c r="A26" s="3" t="s">
        <v>359</v>
      </c>
      <c r="B26" s="1" t="s">
        <v>360</v>
      </c>
    </row>
    <row r="27" spans="1:2" ht="12.75">
      <c r="A27" s="3" t="s">
        <v>449</v>
      </c>
      <c r="B27" s="1" t="s">
        <v>537</v>
      </c>
    </row>
    <row r="28" spans="1:2" ht="12.75">
      <c r="A28" s="3" t="s">
        <v>393</v>
      </c>
      <c r="B28" s="1" t="s">
        <v>356</v>
      </c>
    </row>
    <row r="29" spans="1:2" ht="12.75">
      <c r="A29" s="3" t="s">
        <v>284</v>
      </c>
      <c r="B29" s="1" t="s">
        <v>362</v>
      </c>
    </row>
    <row r="30" spans="1:2" ht="12.75">
      <c r="A30" s="3" t="s">
        <v>363</v>
      </c>
      <c r="B30" s="1" t="s">
        <v>364</v>
      </c>
    </row>
    <row r="31" spans="1:2" ht="12.75">
      <c r="A31" s="3" t="s">
        <v>278</v>
      </c>
      <c r="B31" s="1" t="s">
        <v>365</v>
      </c>
    </row>
    <row r="32" spans="1:2" ht="12.75">
      <c r="A32" s="3" t="s">
        <v>366</v>
      </c>
      <c r="B32" s="1" t="s">
        <v>367</v>
      </c>
    </row>
    <row r="33" spans="1:2" ht="12.75">
      <c r="A33" s="3" t="s">
        <v>395</v>
      </c>
      <c r="B33" s="1" t="s">
        <v>329</v>
      </c>
    </row>
    <row r="34" spans="1:2" ht="12.75">
      <c r="A34" s="3" t="s">
        <v>20</v>
      </c>
      <c r="B34" s="1" t="s">
        <v>368</v>
      </c>
    </row>
    <row r="35" spans="1:2" ht="12.75">
      <c r="A35" s="3" t="s">
        <v>37</v>
      </c>
      <c r="B35" s="1" t="s">
        <v>369</v>
      </c>
    </row>
    <row r="36" spans="1:2" ht="12.75">
      <c r="A36" s="3" t="s">
        <v>41</v>
      </c>
      <c r="B36" s="1" t="s">
        <v>370</v>
      </c>
    </row>
    <row r="37" spans="1:2" ht="12.75">
      <c r="A37" s="3" t="s">
        <v>371</v>
      </c>
      <c r="B37" s="1" t="s">
        <v>372</v>
      </c>
    </row>
    <row r="38" spans="1:2" ht="12.75">
      <c r="A38" s="3" t="s">
        <v>373</v>
      </c>
      <c r="B38" s="1" t="s">
        <v>374</v>
      </c>
    </row>
    <row r="39" spans="1:2" ht="12.75">
      <c r="A39" s="3" t="s">
        <v>54</v>
      </c>
      <c r="B39" s="1" t="s">
        <v>375</v>
      </c>
    </row>
    <row r="40" spans="1:2" ht="12.75">
      <c r="A40" s="3" t="s">
        <v>376</v>
      </c>
      <c r="B40" s="1" t="s">
        <v>377</v>
      </c>
    </row>
    <row r="41" spans="1:2" ht="12.75">
      <c r="A41" s="3" t="s">
        <v>554</v>
      </c>
      <c r="B41" s="1" t="s">
        <v>538</v>
      </c>
    </row>
    <row r="42" spans="1:2" ht="12.75">
      <c r="A42" s="3" t="s">
        <v>56</v>
      </c>
      <c r="B42" s="1" t="s">
        <v>378</v>
      </c>
    </row>
    <row r="43" spans="1:2" ht="12.75">
      <c r="A43" s="3" t="s">
        <v>11</v>
      </c>
      <c r="B43" s="1" t="s">
        <v>380</v>
      </c>
    </row>
    <row r="44" spans="1:2" ht="12.75">
      <c r="A44" s="3" t="s">
        <v>381</v>
      </c>
      <c r="B44" s="1" t="s">
        <v>382</v>
      </c>
    </row>
    <row r="45" spans="1:2" ht="12.75">
      <c r="A45" s="3" t="s">
        <v>383</v>
      </c>
      <c r="B45" s="1" t="s">
        <v>384</v>
      </c>
    </row>
    <row r="46" spans="1:2" ht="12.75">
      <c r="A46" s="3" t="s">
        <v>93</v>
      </c>
      <c r="B46" s="1" t="s">
        <v>385</v>
      </c>
    </row>
    <row r="47" spans="1:2" ht="12.75">
      <c r="A47" s="3" t="s">
        <v>387</v>
      </c>
      <c r="B47" s="1" t="s">
        <v>388</v>
      </c>
    </row>
    <row r="48" spans="1:2" ht="12.75">
      <c r="A48" s="3" t="s">
        <v>14</v>
      </c>
      <c r="B48" s="1" t="s">
        <v>389</v>
      </c>
    </row>
    <row r="49" spans="1:2" ht="12.75">
      <c r="A49" s="3" t="s">
        <v>18</v>
      </c>
      <c r="B49" s="1" t="s">
        <v>390</v>
      </c>
    </row>
    <row r="50" spans="1:2" ht="12.75">
      <c r="A50" s="3" t="s">
        <v>104</v>
      </c>
      <c r="B50" s="1" t="s">
        <v>398</v>
      </c>
    </row>
    <row r="51" spans="1:2" ht="12.75">
      <c r="A51" s="3" t="s">
        <v>396</v>
      </c>
      <c r="B51" s="1" t="s">
        <v>343</v>
      </c>
    </row>
    <row r="52" spans="1:2" ht="13.5" thickBot="1">
      <c r="A52" s="4" t="s">
        <v>397</v>
      </c>
      <c r="B52" s="2" t="s">
        <v>361</v>
      </c>
    </row>
  </sheetData>
  <sheetProtection sheet="1" objects="1" scenarios="1"/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2"/>
  <headerFooter alignWithMargins="0">
    <oddHeader>&amp;L&amp;G&amp;RČESKÝ LUKOSTŘELECKÝ SVAZ
komise STK</oddHeader>
    <oddFooter>&amp;LZpracoval: Luboš Duchek&amp;RStránka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lubos.duchek</dc:creator>
  <cp:keywords/>
  <dc:description/>
  <cp:lastModifiedBy>Luboš Duchek</cp:lastModifiedBy>
  <cp:lastPrinted>2005-06-14T13:36:47Z</cp:lastPrinted>
  <dcterms:created xsi:type="dcterms:W3CDTF">2004-12-20T08:00:14Z</dcterms:created>
  <dcterms:modified xsi:type="dcterms:W3CDTF">2005-06-14T13:40:33Z</dcterms:modified>
  <cp:category/>
  <cp:version/>
  <cp:contentType/>
  <cp:contentStatus/>
</cp:coreProperties>
</file>